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40" windowHeight="12225"/>
  </bookViews>
  <sheets>
    <sheet name="部门整体支出" sheetId="6" r:id="rId1"/>
    <sheet name="Sheet1" sheetId="7" r:id="rId2"/>
  </sheets>
  <definedNames>
    <definedName name="_xlnm._FilterDatabase" localSheetId="0" hidden="1">部门整体支出!$A$16:$O$44</definedName>
    <definedName name="_xlnm.Print_Area" localSheetId="0">部门整体支出!$A$1:$O$44</definedName>
    <definedName name="_xlnm.Print_Titles" localSheetId="0">部门整体支出!$16:$16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<sst xmlns="http://schemas.openxmlformats.org/spreadsheetml/2006/main" count="240" uniqueCount="230">
  <si>
    <t>附件1</t>
  </si>
  <si>
    <t>2025年度松山湖财政支出绩效自评抽查审核意见表</t>
  </si>
  <si>
    <t>年度：</t>
  </si>
  <si>
    <t>部门基本情况</t>
  </si>
  <si>
    <t>部门名称</t>
  </si>
  <si>
    <t>东莞松山湖高新技术产业开发区政务服务中心</t>
  </si>
  <si>
    <t>财供人数（编制总数）合计：5    行政（参公）编制数小计：0    公益一类编制数小计：5    公益二类编制数小计：0人</t>
  </si>
  <si>
    <t>下属单位数：0</t>
  </si>
  <si>
    <t>年度
总目标</t>
  </si>
  <si>
    <t>1.以高效办成一件事为指引，开展导办咨询、审前服务、法律咨询、全市通办、政策兑现等一系列服务，不断提升园区政务服务效能，打造优质完备的营商环境。</t>
  </si>
  <si>
    <t>完成情况</t>
  </si>
  <si>
    <t>以高效办成一件事为指引，以服务企业、服务群众为核心，着力打造最优营商环境，为企业、群众办理业务纾困解难、加油赋能，把助企纾困与激发活力有机结合。一是通过推出审前服务，审前服务事项占进驻综窗事项覆盖率100%，全年通过线上线下提供审前服务22956人次。二是优化办事热线，办事群众咨询电话及时接通率70%。三是深化邮政寄递服务，让群众感觉无差别办事服务体验感，减少群众来回跑次数，全年寄出快递件3247份。四是购买从事法律服务，依托专业人员为办事的公司、群众就有关法律事务问题作出解释、说明，提出建议和解决方案等一对一服务全年服务229人次。五是做优企业服务。优化针对园区重大企业、重大平台绿色通道方案，共计458家企业纳入惠企暖心卡服务范围；六是推出政策兑现综合窗口，一次办成多种事全方位保证企业对惠企政策“应知尽知”“能享尽享”服务企业约2.2万人次。</t>
  </si>
  <si>
    <t>未完成原因</t>
  </si>
  <si>
    <t>随着网办渠道越来越多，网办宣传推广力度越来越大，网办方便、快捷逐渐成为办事的主流，现场实地办事需求下降，导致审前服务量未达预期水平。</t>
  </si>
  <si>
    <t>2.推进政务服务信息化建设，升级、完善优化系统功能，对各类业务系统进行运营、安全维护。协助园区相关单位部署应用系统上线政务云，提高使用效率。</t>
  </si>
  <si>
    <t>无</t>
  </si>
  <si>
    <t>3.完善实体政务大厅设施配套，优化大厅各项软硬件设施设备，持续做好物业后勤服务工作，有效保障政务大厅正常有序运行。</t>
  </si>
  <si>
    <t>3.完善政务大厅配套，优化大厅环境，落实各区域摆放绿植，缓解工作人员和办事群众的视觉疲劳；开展深度清洁、四害消杀、空调清洗及保养项目，营造舒适的政务服务环境；规范政务中心标准化规范化便利化建设，完善服务标识，清晰明确地向办事群众传达方位导向服务信息，推广中心职能宣传等；加强大厅物业管理，打造干净、安全、有序的政务办事环境。</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</si>
  <si>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</si>
  <si>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</si>
  <si>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</si>
  <si>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</si>
  <si>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</si>
  <si>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</si>
  <si>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</si>
  <si>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</si>
  <si>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</si>
  <si>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</si>
  <si>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</si>
  <si>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</si>
  <si>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</si>
  <si>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</si>
  <si>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</si>
  <si>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</si>
  <si>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</si>
  <si>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</si>
  <si>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</si>
  <si>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</si>
  <si>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</si>
  <si>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</si>
  <si>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</si>
  <si>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rPr>
        <b/>
        <sz val="10"/>
        <rFont val="微软雅黑"/>
        <charset val="134"/>
      </rPr>
      <t xml:space="preserve">参考佐证材料
</t>
    </r>
    <r>
      <rPr>
        <sz val="10"/>
        <rFont val="微软雅黑"/>
        <charset val="134"/>
      </rPr>
      <t>（说明：本栏佐证材料供，部门只要能证明对应指标即可，不用全部提供。）</t>
    </r>
  </si>
  <si>
    <t>备注</t>
  </si>
  <si>
    <t>审核得分</t>
  </si>
  <si>
    <t>评审说明</t>
  </si>
  <si>
    <t>履职效能</t>
  </si>
  <si>
    <t>整体效能</t>
  </si>
  <si>
    <t>年度重点工作任务完成率</t>
  </si>
  <si>
    <t>单位2025年重点工作任务基本达成。</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</si>
  <si>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</si>
  <si>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</si>
  <si>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松山湖政务服务中心部门整体支出绩效自评佐证资料\01履职效能\01整体效能\01年度重点工作任务</t>
  </si>
  <si>
    <t xml:space="preserve">1.部门整体支出绩效目标申报表、年度工作计划等能够佐证目标具体要求的文件和材料。特别是绩效目标以百分比形式呈现的，要提供年度计划的任务数量要求。
2.工作总结、工作报告、统计数据、国家和部省考核结果等能够证明各个绩效目标实现情况的文件和材料。
3.人大、审计等部门对单位贯彻落实国家重大决策部署情况出具的绩效评价报告、审计报告等。
</t>
  </si>
  <si>
    <t>（1）优化营商环境。审前服务覆盖率100%，服务22,956人次（目标≥3万），未达标因网办普及致线下需求下降；热线接通率70%，邮政寄递3,247份、法律服务229人次、政策兑现2.2万人次均超额完成；惠企暖心卡覆盖458家，远超200家目标。（2）信息化建设。系统运维平稳，无重大事故，小故障1小时内修复；政务云使用率30.74%，略超目标。（3）软环境提升。完成深度清洁2次、消杀47次、空调月清洗，完善标识与物业管理，大厅运行有序。</t>
  </si>
  <si>
    <t>部门整体绩效目标成本指标完成情况</t>
  </si>
  <si>
    <t>单位2025年成本指标达成。</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</si>
  <si>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</si>
  <si>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</si>
  <si>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松山湖政务服务中心部门整体支出绩效自评佐证资料\01履职效能\01整体效能\02成本控制</t>
  </si>
  <si>
    <t>资金支出规模方面，实际支出数746.60万元，未超过预算批复金额936.13万元，达成年度指标值。
系统运维成本方面，涉及松山湖智能综合应用平台（一至四期）、一网统管政务服务专题及数字化大厅运营系统等3套系统，开发建设费用合计952.58万元。2025年系统运维项目预算49万元，占系统建设成本的5.15%，低于年度指标值≤系统建设成本10%的目标。</t>
  </si>
  <si>
    <t>部门整体绩效目标产出指标完成情况</t>
  </si>
  <si>
    <t>单位2025年产出指标基本达成。</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</si>
  <si>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</si>
  <si>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</si>
  <si>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松山湖政务服务中心部门整体支出绩效自评佐证资料\01履职效能\01整体效能\03产出指标</t>
  </si>
  <si>
    <t>数量指标5项中，政务大厅服务15.40万人次、全市通办3364人、惠企暖心101家、运维报告7份均达标；审前服务22,956人（目标≥3万，完成率76.5%）未达标，因网办普及致线下需求下降。质量指标4项（退件率3.82%、审前覆盖率100%、重大事故0次、验收合规率100%）均达标。时效指标4项（等候时长4.3分钟、电话接通率70%、故障排除0小时、竣工及时率100%）均达标。13项产出指标中12项达成</t>
  </si>
  <si>
    <t>部门整体绩效目标效益指标完成情况</t>
  </si>
  <si>
    <t>单位2025年效益指标基本达成。</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</si>
  <si>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</si>
  <si>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</si>
  <si>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松山湖政务服务中心部门整体支出绩效自评佐证资料\01履职效能\01整体效能\04效益指标</t>
  </si>
  <si>
    <t>（1）提升政务服务效能。通过拓宽服务内容、开展培训、事项下沉、启用华为服务中心等措施，全年综合窗口叫号量5.88万个，同比上升3.7%，但缺乏独立于产出之外的效益量化佐证，酌情扣1分。（2）保障系统正常运转。完成系统等级测评、源代码审计、公众号认证升级，全年未发生系统安全或运维事故，达成指标。（3）保障政务大厅正常运行。组织应急培训，56项事项下沉，全年叫号15.40万个，平均等候时长5.1分钟，同比缩短22.92%，大厅运行平稳，达成指标。满意度99.97%，达成预期。综合评价：效益指标基本达成，但个别指标量化佐证不足，扣1分。审核得分17分。</t>
  </si>
  <si>
    <t>管理效率</t>
  </si>
  <si>
    <t>预算编制</t>
  </si>
  <si>
    <t>预算编制合规性</t>
  </si>
  <si>
    <t>单位预算编制符合规范。
财政拨款收入预决算差异率=(7465995.03-7723693.59)/7723693.59=3.34%</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</si>
  <si>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</si>
  <si>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</si>
  <si>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松山湖政务服务中心部门整体支出绩效自评佐证资料\02管理效率\01预算编制\松山湖政务服务中心2025年决算报表</t>
  </si>
  <si>
    <t>1.事前绩效评估报告。
2.专家评审意见。
以上两项，部门已经提交过，不需要重复提交。
3.需计算预决算差异率，并填写在“评分依据”处（数据来源决算报表）。
4.预算编制的资料不需要提交。</t>
  </si>
  <si>
    <t>2025年度预算编制符合部门职责及市委、市政府方针政策，资金按项目轻重缓急分配。预算编制按“二上二下”流程，经集体审议后提交“数字财政”系统。全年预算数为772.37万元（年初预算936.13万元），决算数746.60万元，预决算差异率为3.34%，预算执行率96.66%，评价得分5.67分。</t>
  </si>
  <si>
    <t>绩效目标设置规范性</t>
  </si>
  <si>
    <t>部门整体支出、项目支出绩效目标设置基本符合规范。</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</si>
  <si>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</si>
  <si>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</si>
  <si>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</si>
  <si>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1）部门整体及13个项目支出均按要求编制绩效目标；（2）积极配合财政部门开展目标审核工作；（3）整体目标围绕政务服务便利化设定，与部门职责高度契合，13个项目均对应年度任务设立，依据充分；（4）成本、产出、满意度指标量化程度较高，但部门整体社会效益指标及13个项目效益指标普遍为“有效改善”“有效促进”“有效保障”等定性表述，缺乏具体量化标准，指标可衡量性不足。</t>
  </si>
  <si>
    <t>预算执行</t>
  </si>
  <si>
    <t>部门预算资金支出率</t>
  </si>
  <si>
    <t>单位调整后预算执行率为96.66%，预算执行情况较好。（实际支出金额/实际下达预算数*分值权重=7465995.03/7723693.59*8）</t>
  </si>
  <si>
    <t>反映部门预算资金支出情况。</t>
  </si>
  <si>
    <t>主要依据部门预算资金“实际支出金额/实际下达预算数*分值权重”计算核定得分。</t>
  </si>
  <si>
    <t>部门自评，以财政局复核为准。</t>
  </si>
  <si>
    <t>2025年度全年预算数772.37万元，实际支出数746.60万元，预算执行率为96.66%。其中基本支出执行率99.51%，项目支出执行率95.65%，预算执行情况较好。审核得分7.73分。</t>
  </si>
  <si>
    <t>财务管理合规性</t>
  </si>
  <si>
    <t>单位财务管理情况良好。</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</si>
  <si>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</si>
  <si>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</si>
  <si>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松山湖政务服务中心部门整体支出绩效自评佐证资料\02管理效率\02预算执行\松山湖政务服务中心财务管理制度</t>
  </si>
  <si>
    <t>1.审计监督等部门的审计、检查结果。
2.整改报告、整改情况说明。
3.单位制定的内部管理制度。</t>
  </si>
  <si>
    <t>中心制定了《松山湖政务服务中心财务收支管理制度》《松山湖政务服务中心预算管理办法》《松山湖政务服务中心采购事项管理规定》《松山湖政务服务中心政府采购内控管理制度》等内部控制制度，涵盖了预算管理、收支管理、政府采购、资产管理、合同管理等方面的决策、执行和监督流程，各项支出均有完整的审批程序和支付凭证。未发现截留、挤占、挪用、虚列支出等情况。审核得分3分。</t>
  </si>
  <si>
    <t>“三公”经费控制情况</t>
  </si>
  <si>
    <t>单位2025年“三公”经费预算安排较2024年减少7000元；2025年“三公”经费预算金额3000元，实际支出数为0。</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</si>
  <si>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</si>
  <si>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</si>
  <si>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松山湖政务服务中心部门整体支出绩效自评佐证资料\02管理效率\02预算执行\“三公”经费预算及支出</t>
  </si>
  <si>
    <t>1.部门决算报表相关数据。
2.2025年及2024年预算批复数据对比。</t>
  </si>
  <si>
    <t>2025年度“三公”经费年初预算3,000元，实际支出0元，较上年决算数270元减少270元，符合“三公”经费只减不增的控制要求。</t>
  </si>
  <si>
    <t>信息公开</t>
  </si>
  <si>
    <t>预决算公开合规性</t>
  </si>
  <si>
    <t>单位预算、决算均已按要求公开。</t>
  </si>
  <si>
    <t>反映部门（单位）预算决算公开执行的到位情况。</t>
  </si>
  <si>
    <t>预算、决算公开合规性各占50%,能按要求公开的得满分，未按有关要求公开的不得分。</t>
  </si>
  <si>
    <t>2025年预算公开：http://ssl.dg.gov.cn/zfxxgkml/czxx/czyjshsgjf/content/post_4362110.html
2024年决算公开：https://ssl.dg.gov.cn/zfxxgkml/czxx/czyjshsgjf/content/post_4460730.html</t>
  </si>
  <si>
    <t>审计、监督等部门的审计、检查结果。</t>
  </si>
  <si>
    <t>本部门2025年度部门预算和2024年度部门决算均已在规定时限内按要求向社会公开，公开内容完整、格式规范，符合预决算公开相关要求。部门预算、决算公开总体合规</t>
  </si>
  <si>
    <t>绩效信息公开情况</t>
  </si>
  <si>
    <t>单位绩效目标、绩效评价等资料均按规定在松山湖官网公开。
2025年绩效目标公开：http://ssl.dg.gov.cn/zfxxgkml/czxx/czyjshsgjf/content/post_4362110.html
2024年绩效自评结果公开：http://ssl.dg.gov.cn/zfxxgkml/czxx/czyjshsgjf/content/post_4442195.html</t>
  </si>
  <si>
    <t>反映部门（单位）绩效信息公开执行到位情况。</t>
  </si>
  <si>
    <t xml:space="preserve">指绩效目标、绩效报告资料按规定在单位网站公开情况。能按要求公开的得满分，未按有关要求公开的不得分。
</t>
  </si>
  <si>
    <t>松山湖政务服务中心部门整体支出绩效自评佐证资料\02管理效率\03信息公开</t>
  </si>
  <si>
    <t>提供绩效目标、绩效自评结果公开的截图，或提供网址。</t>
  </si>
  <si>
    <t>本部门已按财政部门要求，将2025年度部门整体绩效目标和项目绩效目标、绩效自评结果按规定进行了公开，公开内容完整、时效合规</t>
  </si>
  <si>
    <t>绩效管理</t>
  </si>
  <si>
    <t>绩效管理制度建设</t>
  </si>
  <si>
    <t>单位已制定绩效管理相关制度。</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</si>
  <si>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</si>
  <si>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</si>
  <si>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松山湖政务服务中心部门整体支出绩效自评佐证资料\02管理效率\04绩效管理\01绩效管理制度建设</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</si>
  <si>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2.按照全面预算绩效管理要求，在部门（单位）内部管理制度或专项资金管理办法中增加与绩效管理有关内容的，提供该制度或办法（去年已提供过的制度文件无需重复提供，备注清楚即可）。</t>
  </si>
  <si>
    <t>中心制定了《松山湖政务服务中心预算管理办法》，其中第七章“预算绩效”明确了绩效目标设定与审核、运行监控、绩效评价的职责分工及管理要求，涵盖三个核心环节。但该办法对评价结果应用的规定较为薄弱，仅提及“单位绩效评价完成后，由单位负责人统一审核”，未明确结果与预算挂钩、反馈整改、向财政部门报送等具体要求，制度内容有缺漏。此外，中心主管的专项资金已纳入预算管理统一规范，但未单独制定专项资金管理办法并体现绩效管理要求</t>
  </si>
  <si>
    <t>绩效管理制度执行</t>
  </si>
  <si>
    <t>部门整体预算绩效目标和项目绩效目标编制符合规范，部门自评复核等级未出现为“差”情况。</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</si>
  <si>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</si>
  <si>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</si>
  <si>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松山湖政务服务中心部门整体支出绩效自评佐证资料\02管理效率\04绩效管理\02绩效管理制度执行</t>
  </si>
  <si>
    <t>提供绩效目标审核、绩效监控、绩效自评结果的截图。</t>
  </si>
  <si>
    <t>部门整体及项目绩效目标均已按要求编报，编报质量基本符合要求。2024年度部门整体支出自评等级为“优”，财政抽查复核等级为“良”，没有被复核为“差”的项目，不涉及扣分；但复核等次从“优”调整为“良”，一定程度上反映出部门自评尺度偏松、目标编报精细度仍有不足。部门对评价意见的整改落实反馈情况佐证材料不充分。综合评价：绩效管理制度执行情况总体较好，但自评精确度及整改闭环管理仍有提升空间，酌情扣分0.5分，审核得分3.5分。</t>
  </si>
  <si>
    <t>采购管理</t>
  </si>
  <si>
    <t>采购意向公开合规性</t>
  </si>
  <si>
    <t>单位2025年无项目采购，不涉及采购意向公开。</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</si>
  <si>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</si>
  <si>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</si>
  <si>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t>
  </si>
  <si>
    <t>部门项目采购清单（含填写采购计划时间、是否意向公开、意向公开时间），以及所有项目采购的采购意向公示截图。</t>
  </si>
  <si>
    <t>2025年度单位所有采购项目均通过电子卖场方式实施，不适用采购意向公开要求</t>
  </si>
  <si>
    <t>采购内控制度建设</t>
  </si>
  <si>
    <t>单位已制定采购管理相关内控制度。</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</si>
  <si>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</si>
  <si>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</si>
  <si>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松山湖政务服务中心部门整体支出绩效自评佐证资料\02管理效率\05采购管理\01松山湖政务服务中心采购管理制度</t>
  </si>
  <si>
    <t>部门政府采购内部控制管理相关制度。</t>
  </si>
  <si>
    <t>单位制定了《松山湖政务服务中心政府采购内控管理制度》《松山湖政务服务中心采购事项管理规定》等制度，明确了采购预算编制、需求确定、方式选择、供应商选取、合同签订及备案、履约验收、档案管理等全流程规范，建立了不相容岗位分离和分级审批机制，内控制度健全。</t>
  </si>
  <si>
    <t>采购活动合规性</t>
  </si>
  <si>
    <t>单位2025年按规定开展政府采购活动，暂无涉及投诉及违法违规问题。</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</si>
  <si>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</si>
  <si>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</si>
  <si>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松山湖政务服务中心部门整体支出绩效自评佐证资料\02管理效率\05采购管理\02采购活动合规性</t>
  </si>
  <si>
    <t>涉及部门政府采购投诉处理决定、各类自查自纠表及报告。</t>
  </si>
  <si>
    <t>2025年度各采购项目均按规定程序实施，通过广东省政府采购智慧云平台电子卖场等渠道采购，采购计划备案、采购方式确定等环节合规。采购活动中未收到供应商投诉，未出现经财政部门查证认定的投诉事项，也未在财政、巡察、审计等监督检查中被发现存在违法违规问题。</t>
  </si>
  <si>
    <t>采购合同签订时效性</t>
  </si>
  <si>
    <t>单位17项政府采购合同中，有2项未能及时签订合同，合同签订时效性有待进一步加强。</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</si>
  <si>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</si>
  <si>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</si>
  <si>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松山湖政务服务中心部门整体支出绩效自评佐证资料\02管理效率\05采购管理\03采购合同签订及备案情况</t>
  </si>
  <si>
    <t>中标公告截图、合同扫描件（显示合同签订日期的页面）、合同挂网公示截图。</t>
  </si>
  <si>
    <t>2025年度部门政府采购项目共17个，其中2个项目未能在十日内签订合同，合同签订及时率约88%</t>
  </si>
  <si>
    <t>合同备案时效性</t>
  </si>
  <si>
    <t>单位17项政府采购合同当中，有9项未及时备案，合同备案时效性有待进一步加强。</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</si>
  <si>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</si>
  <si>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</si>
  <si>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1.中标公告截图、合同扫描件（显示合同签订日期的页面）、合同挂网公示截图、每季度政府采购工作提醒函
2.合同管理系统界面的备案合同截图</t>
  </si>
  <si>
    <t>025年度17份政府采购合同中，9份未能在规定时限内完成合同备案，合同备案及时率约47%，审核得分1分。</t>
  </si>
  <si>
    <t>履约验收工作</t>
  </si>
  <si>
    <t>单位采购项目均按要求开展验收工作。</t>
  </si>
  <si>
    <t>反映采购项目履约验收工作是否规范、完备。</t>
  </si>
  <si>
    <t>发现有采购项目未按《关于规范政府采购项目履约验收工作的通知》（东财【2023】123号）规定开展履约验收的，发现1例扣0.5分，扣完为止。</t>
  </si>
  <si>
    <t>松山湖政务服务中心部门整体支出绩效自评佐证资料\02管理效率\05采购管理\04项目验收及支付资料</t>
  </si>
  <si>
    <t>项目验收资料。</t>
  </si>
  <si>
    <t>2025年度各采购项目均按规定组织了履约验收，验收程序规范。</t>
  </si>
  <si>
    <t>合同支付及时性</t>
  </si>
  <si>
    <t>单位各项目均按照合同条款完成资金支付。</t>
  </si>
  <si>
    <t>反映采购项目资金支付及时性情况。</t>
  </si>
  <si>
    <t>部门按照政府采购项目合同条款，及时支付中标成交供应商相关资金的，得1分，否则不得分。</t>
  </si>
  <si>
    <t>部门评价年度政府采购项目的资金支付情况，请提供相关佐证材料。</t>
  </si>
  <si>
    <t>依据预算单位提供的资料，未发现无故延迟支付情况。审核得分1分。</t>
  </si>
  <si>
    <t>采购政策效能</t>
  </si>
  <si>
    <t>单位根据要求落实中小企业采购份额预留。</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</si>
  <si>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</si>
  <si>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</si>
  <si>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松山湖政务服务中心部门整体支出绩效自评佐证资料\02管理效率\05采购管理\05采购政策效能</t>
  </si>
  <si>
    <t>根据部门自评年度面向中小企业预留项目执行情况公告。</t>
  </si>
  <si>
    <t>2025年度所有采购项目适宜由中小企业提供的，均面向中小企业采购，符合《政府采购促进中小企业发展管理办法》关于预留采购份额的要求</t>
  </si>
  <si>
    <t>资产管理</t>
  </si>
  <si>
    <t>资产日常管理情况</t>
  </si>
  <si>
    <t>单位资产处置业务未在取得批复后30个工作日内完成处置。</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</si>
  <si>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</si>
  <si>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</si>
  <si>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松山湖政务服务中心部门整体支出绩效自评佐证资料\02管理效率\06资产管理\01资产日常管理情况</t>
  </si>
  <si>
    <t>1、根据资产管理系统台账信息登记情况。
2、通过盘点，资产卡片信息是否与实物现状相符。
3、资产处置表、上缴收入等相关资料。
4.资产月报。</t>
  </si>
  <si>
    <t>制定了《松山湖政务服务中心固定资产管理制度与操作细则》，建立了固定资产实物登记台账，资产领用、保管登记清晰。资产登记入账规范，资产标签已基本完成张贴，责任基本落实到人。但单位存在资产处置业务未在取得批复后30个工作日内完成处置的情况</t>
  </si>
  <si>
    <t>资产管理制度建立情况</t>
  </si>
  <si>
    <t>单位已制定相关资产管理制度。</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</si>
  <si>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</si>
  <si>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</si>
  <si>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松山湖政务服务中心部门整体支出绩效自评佐证资料\02管理效率\06资产管理\松山湖政务服务中心固定资产管理制度与操作细则</t>
  </si>
  <si>
    <t>本部门的资产管理相关制度。</t>
  </si>
  <si>
    <t>制定了《固定资产管理制度与操作细则》，对固定资产分类管理、配置、使用、处置、清查盘点等环节进行了规范，明确了综合服务组、基础设施组及资产使用人的职责分工。但制度未涉及资产出租出借及处置收入收缴管理相关内容，资产管理制度体系仍有完善空间。</t>
  </si>
  <si>
    <t>资产管理合规性</t>
  </si>
  <si>
    <t>在资产清查过程中，发现单位部分资产因技术淘汰、陈旧老化或故障损坏等原因无法继续满足日常办公需求，已于2026年2月完成资产处置；部分盘亏资产已于2025年12月全部找回。</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</si>
  <si>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</si>
  <si>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</si>
  <si>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松山湖政务服务中心部门整体支出绩效自评佐证资料\02管理效率\06资产管理\02资产管理合规性</t>
  </si>
  <si>
    <t>1.提供巡视、巡察、审计、财会监督检查等报告结果。
2.提供本部门（单位）已完成整改或整改过程的资料，如整改方案、整改报告等。
3.在建工程转固暂估价值确认表、竣工财务决算报表、建设工程项目造价审定表、竣工财务决（结）算审核情况及相关资料。</t>
  </si>
  <si>
    <t>请如实提供，如抽查发现不按照实际提供的部门，该二级指标不得分。</t>
  </si>
  <si>
    <t>2025年度组织开展了固定资产清查工作，清查中发现盘亏资产3项（均为政务评价设备，原值0.59万元），系移交过程中管理疏忽导致丢失，后经核实已全部找回</t>
  </si>
  <si>
    <t>资产盘点情况</t>
  </si>
  <si>
    <t>单位2025年按要求开展资产盘点工作。</t>
  </si>
  <si>
    <t>反映部门是否每年按要求进行资产盘点。</t>
  </si>
  <si>
    <t>每年进行一次资产盘点，并完成结果处理的，得1分。未进行盘点的，不得分。</t>
  </si>
  <si>
    <t>松山湖政务服务中心部门整体支出绩效自评佐证资料\02管理效率\06资产管理\2025年固定资产清查报告-政务中心</t>
  </si>
  <si>
    <t>1.资产盘点通知、盘点报告。
2.盘点结果处理情况相关材料。</t>
  </si>
  <si>
    <t>单位于2025年开展了年度固定资产全面盘点，对闲置资产、待处置资产及盘亏资产进行了清查核实，并形成了情况说明。审核得分1分。</t>
  </si>
  <si>
    <t>合计</t>
  </si>
  <si>
    <t>*</t>
  </si>
  <si>
    <t>审核等次： 
☑优  □良  □中 □差</t>
  </si>
  <si>
    <t>绩效自评等级</t>
  </si>
  <si>
    <t>优（等级划分为四档：90（含）-100分为优、80（含）-90分为良、60（含）-80分为中、60分以下为差）</t>
  </si>
  <si>
    <t>财政部门审核意见</t>
  </si>
  <si>
    <t>绩效等级：优
1.绩效自评组织工作审核意见：预算单位提交了部门整体绩效目标申报表、自评指标评分表、年度工作计划、预算执行情况表、资产月报、资产盘点报告、内控手册、采购项目完成情况表及合同验收资料、成果报告等佐证材料。自评资料提交较为及时，佐证材料整体基本充分、齐整，能够支撑履职效能及管理效率各项指标的核查。
2.履职效能方面：基本完成预期履职目标。3项重点工作整体完成度较高，其中审前服务事项覆盖率100%，惠企暖心卡服务范围扩大至458家（目标≥200家），政务云服务器使用效率30.74%（目标≥30%），咨询电话及时接通率70%达成目标下限；但审前服务人次22,956人（目标≥30,000人）未达标。成本指标方面，预算执行率96.66%，实际支出未超预算批复金额，系统运维成本占建设成本5.15%（目标≤10%）。产出指标方面，13项中12项达成预期目标，仅审前服务人次未达标（完成率76.5%）。效益指标方面，系统运行及大厅运行有效保障，市民满意度99.97%达成目标；但社会效益指标均为定性表述（"有效促进""有效保障""有效改善"等），缺乏独立于产出指标之外的量化数据支撑。
3.管理效率方面：管理效率较为规范。预算编制合规，预决算差异率3.34%，预算执行率96.66%；"三公"经费控制良好。绩效目标设置整体合规，但部门整体及13个项目支出效益指标均存在定性表述问题（"有效改善""有效促进""有效保障""有效提供"等），缺乏具体量化标准与针对性；绩效管理制度框架基本建立，但评价结果应用环节制度支撑不足（未明确评价结果与预算安排挂钩、反馈整改、向财政部门报送等具体要求），且未单独制定专项资金管理办法；绩效管理制度执行情况总体较好，但上年度财政复核等次从"优"调整为"良"，自评精确度及整改闭环管理仍有提升空间。采购内控制度健全，采购活动合规，中小企业政策执行到位；但2个项目未在十日内签订合同（合同签订及时率约88%），9份合同未在规定时限内备案（备案及时率约47%）。资产管理制度基本建立，年度盘点工作落实，但制度未涉及资产出租出借及处置收入收缴管理；资产处置业务存在未在取得批复后30个工作日内完成处置的情况；盘亏资产3项（原值0.59万元）虽已全部找回，但反映移交环节管理疏忽。
4.加强预算绩效管理的建议：
（1）优化绩效指标设置。建议将"有效促进""有效保障""有效改善"等定性指标转化为可量化、可考核的具体指标。例如，"提升政务服务效能"可细化为"办事材料精简率""审批时限压缩率""群众办事跑动次数减少率"等量化指标，确保效益指标可衡量、可验证。
（2）强化绩效评价结果应用。建议在《预算管理办法》中补充完善绩效评价结果应用相关条款，明确评价结果与预算安排挂钩、反馈整改、向财政部门报送等具体要求，形成"反馈—整改—报告—挂钩"的闭环管理机制。
（3）提升采购合同管理效率。建议建立采购合同签订及备案预警机制，压缩内部审批耗时，指定专人负责合同备案并建立台账跟踪，确保合同签订及备案及时规范。
（4）完善资产管理制度体系。对照固定资产管理相关制度要求，及时补充资产出租出借及处置收入收缴管理等制度要素，规范资产处置业务流程，强化资产移交环节的日常监管，避免盘亏问题再次发生，确保资产管理各环节有章可循。</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</si>
</sst>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5">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sz val="12"/>
      <name val="宋体"/>
      <charset val="134"/>
      <scheme val="major"/>
    </font>
    <font>
      <b/>
      <sz val="22"/>
      <name val="方正小标宋简体"/>
      <charset val="134"/>
    </font>
    <font>
      <b/>
      <sz val="12"/>
      <name val="宋体"/>
      <charset val="134"/>
      <scheme val="minor"/>
    </font>
    <font>
      <sz val="10"/>
      <name val="宋体"/>
      <charset val="134"/>
      <scheme val="minor"/>
    </font>
    <font>
      <sz val="20"/>
      <name val="方正小标宋简体"/>
      <charset val="134"/>
    </font>
    <font>
      <b/>
      <sz val="10"/>
      <name val="微软雅黑"/>
      <charset val="134"/>
    </font>
    <font>
      <b/>
      <sz val="10"/>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indexed="63"/>
      <name val="宋体"/>
      <charset val="134"/>
    </font>
    <font>
      <sz val="11"/>
      <color indexed="8"/>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0"/>
      <name val="微软雅黑"/>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31"/>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1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5" applyNumberFormat="0" applyFill="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3" fillId="0" borderId="0" applyNumberFormat="0" applyFill="0" applyBorder="0" applyAlignment="0" applyProtection="0">
      <alignment vertical="center"/>
    </xf>
    <xf numFmtId="0" fontId="24" fillId="3" borderId="17" applyNumberFormat="0" applyAlignment="0" applyProtection="0">
      <alignment vertical="center"/>
    </xf>
    <xf numFmtId="0" fontId="25" fillId="4" borderId="18" applyNumberFormat="0" applyAlignment="0" applyProtection="0">
      <alignment vertical="center"/>
    </xf>
    <xf numFmtId="0" fontId="26" fillId="4" borderId="17" applyNumberFormat="0" applyAlignment="0" applyProtection="0">
      <alignment vertical="center"/>
    </xf>
    <xf numFmtId="0" fontId="27" fillId="5" borderId="19" applyNumberFormat="0" applyAlignment="0" applyProtection="0">
      <alignment vertical="center"/>
    </xf>
    <xf numFmtId="0" fontId="28" fillId="0" borderId="20" applyNumberFormat="0" applyFill="0" applyAlignment="0" applyProtection="0">
      <alignment vertical="center"/>
    </xf>
    <xf numFmtId="0" fontId="29" fillId="0" borderId="21"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33" borderId="22" applyNumberFormat="0" applyAlignment="0" applyProtection="0"/>
    <xf numFmtId="0" fontId="36" fillId="34" borderId="0" applyNumberFormat="0" applyBorder="0" applyAlignment="0" applyProtection="0">
      <alignment vertical="center"/>
    </xf>
    <xf numFmtId="0" fontId="37" fillId="33" borderId="23" applyNumberFormat="0" applyAlignment="0" applyProtection="0">
      <alignment vertical="center"/>
    </xf>
    <xf numFmtId="0" fontId="38" fillId="0" borderId="0"/>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 fillId="0" borderId="0"/>
    <xf numFmtId="0" fontId="36" fillId="36" borderId="0" applyNumberFormat="0" applyBorder="0" applyAlignment="0" applyProtection="0">
      <alignment vertical="center"/>
    </xf>
    <xf numFmtId="0" fontId="39" fillId="33" borderId="22" applyNumberFormat="0" applyAlignment="0" applyProtection="0">
      <alignment vertical="center"/>
    </xf>
    <xf numFmtId="0" fontId="40" fillId="38" borderId="0" applyNumberFormat="0" applyBorder="0" applyAlignment="0" applyProtection="0">
      <alignment vertical="center"/>
    </xf>
    <xf numFmtId="0" fontId="36" fillId="39" borderId="0" applyNumberFormat="0" applyBorder="0" applyAlignment="0" applyProtection="0">
      <alignment vertical="center"/>
    </xf>
    <xf numFmtId="0" fontId="36" fillId="40" borderId="0" applyNumberFormat="0" applyBorder="0" applyAlignment="0" applyProtection="0">
      <alignment vertical="center"/>
    </xf>
    <xf numFmtId="0" fontId="36" fillId="41" borderId="0" applyNumberFormat="0" applyBorder="0" applyAlignment="0" applyProtection="0">
      <alignment vertical="center"/>
    </xf>
    <xf numFmtId="0" fontId="36" fillId="35" borderId="0" applyNumberFormat="0" applyBorder="0" applyAlignment="0" applyProtection="0">
      <alignment vertical="center"/>
    </xf>
    <xf numFmtId="0" fontId="0" fillId="0" borderId="0">
      <alignment vertical="center"/>
    </xf>
    <xf numFmtId="0" fontId="36" fillId="42" borderId="0" applyNumberFormat="0" applyBorder="0" applyAlignment="0" applyProtection="0">
      <alignment vertical="center"/>
    </xf>
    <xf numFmtId="0" fontId="36" fillId="43" borderId="0" applyNumberFormat="0" applyBorder="0" applyAlignment="0" applyProtection="0">
      <alignment vertical="center"/>
    </xf>
    <xf numFmtId="0" fontId="36" fillId="44" borderId="0" applyNumberFormat="0" applyBorder="0" applyAlignment="0" applyProtection="0">
      <alignment vertical="center"/>
    </xf>
    <xf numFmtId="0" fontId="41" fillId="45" borderId="0" applyNumberFormat="0" applyBorder="0" applyAlignment="0" applyProtection="0">
      <alignment vertical="center"/>
    </xf>
    <xf numFmtId="0" fontId="41" fillId="37" borderId="0" applyNumberFormat="0" applyBorder="0" applyAlignment="0" applyProtection="0">
      <alignment vertical="center"/>
    </xf>
    <xf numFmtId="0" fontId="3" fillId="0" borderId="0">
      <alignment vertical="center"/>
    </xf>
    <xf numFmtId="0" fontId="41" fillId="44" borderId="0" applyNumberFormat="0" applyBorder="0" applyAlignment="0" applyProtection="0">
      <alignment vertical="center"/>
    </xf>
    <xf numFmtId="0" fontId="41" fillId="46" borderId="0" applyNumberFormat="0" applyBorder="0" applyAlignment="0" applyProtection="0">
      <alignment vertical="center"/>
    </xf>
    <xf numFmtId="0" fontId="41" fillId="47" borderId="0" applyNumberFormat="0" applyBorder="0" applyAlignment="0" applyProtection="0">
      <alignment vertical="center"/>
    </xf>
    <xf numFmtId="0" fontId="41" fillId="48" borderId="0" applyNumberFormat="0" applyBorder="0" applyAlignment="0" applyProtection="0">
      <alignment vertical="center"/>
    </xf>
    <xf numFmtId="0" fontId="42" fillId="0" borderId="24" applyNumberFormat="0" applyFill="0" applyAlignment="0" applyProtection="0">
      <alignment vertical="center"/>
    </xf>
    <xf numFmtId="0" fontId="43" fillId="0" borderId="25" applyNumberFormat="0" applyFill="0" applyAlignment="0" applyProtection="0">
      <alignment vertical="center"/>
    </xf>
    <xf numFmtId="0" fontId="44" fillId="0" borderId="26" applyNumberFormat="0" applyFill="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40"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6" fillId="0" borderId="0">
      <alignment vertical="center"/>
    </xf>
    <xf numFmtId="0" fontId="3" fillId="0" borderId="0"/>
    <xf numFmtId="0" fontId="36" fillId="0" borderId="0">
      <alignment vertical="center"/>
    </xf>
    <xf numFmtId="0" fontId="3" fillId="0" borderId="0"/>
    <xf numFmtId="0" fontId="3" fillId="0" borderId="0"/>
    <xf numFmtId="0" fontId="3" fillId="0" borderId="0"/>
    <xf numFmtId="0" fontId="3" fillId="0" borderId="0"/>
    <xf numFmtId="0" fontId="3" fillId="0" borderId="0"/>
    <xf numFmtId="0" fontId="3" fillId="49" borderId="27" applyNumberFormat="0" applyFont="0" applyAlignment="0" applyProtection="0">
      <alignment vertical="center"/>
    </xf>
    <xf numFmtId="0" fontId="3" fillId="0" borderId="0"/>
    <xf numFmtId="0" fontId="47" fillId="41" borderId="0" applyNumberFormat="0" applyBorder="0" applyAlignment="0" applyProtection="0">
      <alignment vertical="center"/>
    </xf>
    <xf numFmtId="0" fontId="48" fillId="0" borderId="28" applyNumberFormat="0" applyFill="0" applyAlignment="0" applyProtection="0">
      <alignment vertical="center"/>
    </xf>
    <xf numFmtId="0" fontId="49" fillId="50" borderId="29" applyNumberFormat="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30" applyNumberFormat="0" applyFill="0" applyAlignment="0" applyProtection="0">
      <alignment vertical="center"/>
    </xf>
    <xf numFmtId="0" fontId="41" fillId="51" borderId="0" applyNumberFormat="0" applyBorder="0" applyAlignment="0" applyProtection="0">
      <alignment vertical="center"/>
    </xf>
    <xf numFmtId="0" fontId="41" fillId="52" borderId="0" applyNumberFormat="0" applyBorder="0" applyAlignment="0" applyProtection="0">
      <alignment vertical="center"/>
    </xf>
    <xf numFmtId="0" fontId="41" fillId="53" borderId="0" applyNumberFormat="0" applyBorder="0" applyAlignment="0" applyProtection="0">
      <alignment vertical="center"/>
    </xf>
    <xf numFmtId="0" fontId="41" fillId="46" borderId="0" applyNumberFormat="0" applyBorder="0" applyAlignment="0" applyProtection="0">
      <alignment vertical="center"/>
    </xf>
    <xf numFmtId="0" fontId="41" fillId="47" borderId="0" applyNumberFormat="0" applyBorder="0" applyAlignment="0" applyProtection="0">
      <alignment vertical="center"/>
    </xf>
    <xf numFmtId="0" fontId="41" fillId="54" borderId="0" applyNumberFormat="0" applyBorder="0" applyAlignment="0" applyProtection="0">
      <alignment vertical="center"/>
    </xf>
    <xf numFmtId="0" fontId="53" fillId="43" borderId="23" applyNumberFormat="0" applyAlignment="0" applyProtection="0">
      <alignment vertical="center"/>
    </xf>
  </cellStyleXfs>
  <cellXfs count="58">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11" fillId="0" borderId="1" xfId="0" applyFont="1" applyFill="1" applyBorder="1" applyAlignment="1">
      <alignment vertical="center" wrapText="1"/>
    </xf>
    <xf numFmtId="4" fontId="1" fillId="0" borderId="1" xfId="0" applyNumberFormat="1" applyFont="1" applyFill="1" applyBorder="1" applyAlignment="1">
      <alignment horizontal="center"/>
    </xf>
    <xf numFmtId="4" fontId="1" fillId="0" borderId="10" xfId="0" applyNumberFormat="1" applyFont="1" applyFill="1" applyBorder="1" applyAlignment="1">
      <alignment horizontal="center"/>
    </xf>
    <xf numFmtId="0" fontId="5" fillId="0" borderId="1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5" xfId="0" applyFont="1" applyFill="1" applyBorder="1" applyAlignment="1">
      <alignment vertical="center" wrapText="1"/>
    </xf>
    <xf numFmtId="0" fontId="5" fillId="0" borderId="11" xfId="0" applyFont="1" applyFill="1" applyBorder="1" applyAlignment="1">
      <alignment vertical="center" wrapText="1"/>
    </xf>
    <xf numFmtId="0" fontId="5" fillId="0" borderId="10" xfId="0" applyFont="1" applyFill="1" applyBorder="1" applyAlignment="1">
      <alignment horizontal="center" vertical="center" wrapText="1"/>
    </xf>
    <xf numFmtId="0" fontId="1" fillId="0" borderId="12" xfId="0" applyFont="1" applyFill="1" applyBorder="1" applyAlignment="1">
      <alignment vertical="center" wrapText="1"/>
    </xf>
    <xf numFmtId="0" fontId="14" fillId="0" borderId="10" xfId="0" applyFont="1" applyFill="1" applyBorder="1" applyAlignment="1">
      <alignment horizontal="center" vertical="center" wrapText="1"/>
    </xf>
    <xf numFmtId="0" fontId="15" fillId="0" borderId="12" xfId="0" applyFont="1" applyFill="1" applyBorder="1" applyAlignment="1">
      <alignment vertical="center" wrapText="1"/>
    </xf>
    <xf numFmtId="0" fontId="5" fillId="0" borderId="1" xfId="0" applyFont="1" applyFill="1" applyBorder="1" applyAlignment="1">
      <alignment vertical="center" wrapText="1"/>
    </xf>
    <xf numFmtId="4" fontId="1" fillId="0" borderId="13" xfId="0" applyNumberFormat="1" applyFont="1" applyFill="1" applyBorder="1" applyAlignment="1">
      <alignment horizontal="center"/>
    </xf>
    <xf numFmtId="0" fontId="1" fillId="0" borderId="1" xfId="0" applyFont="1" applyFill="1" applyBorder="1" applyAlignment="1">
      <alignment horizontal="center"/>
    </xf>
    <xf numFmtId="176" fontId="5" fillId="0" borderId="1" xfId="0" applyNumberFormat="1" applyFont="1" applyFill="1" applyBorder="1" applyAlignment="1">
      <alignment horizontal="center" vertical="center" wrapText="1"/>
    </xf>
    <xf numFmtId="0" fontId="1" fillId="0" borderId="13" xfId="0" applyFont="1" applyFill="1" applyBorder="1" applyAlignment="1">
      <alignment vertical="center" wrapText="1"/>
    </xf>
    <xf numFmtId="0" fontId="15" fillId="0" borderId="13" xfId="0" applyFont="1" applyFill="1" applyBorder="1" applyAlignment="1">
      <alignment vertical="center" wrapText="1"/>
    </xf>
    <xf numFmtId="0" fontId="14" fillId="0" borderId="10" xfId="0" applyFont="1" applyFill="1" applyBorder="1" applyAlignment="1">
      <alignment horizontal="left" vertical="center" wrapText="1"/>
    </xf>
    <xf numFmtId="0" fontId="1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1" fillId="0" borderId="1" xfId="0" applyFont="1" applyFill="1" applyBorder="1" applyAlignment="1">
      <alignment horizontal="center" vertical="center"/>
    </xf>
    <xf numFmtId="9" fontId="5" fillId="0" borderId="1" xfId="3" applyNumberFormat="1" applyFont="1" applyFill="1" applyBorder="1" applyAlignment="1">
      <alignment horizontal="left" vertical="center" wrapText="1"/>
    </xf>
    <xf numFmtId="0" fontId="11" fillId="0" borderId="0" xfId="0" applyFont="1" applyFill="1"/>
    <xf numFmtId="0" fontId="13" fillId="0" borderId="0" xfId="0" applyFont="1" applyFill="1" applyAlignment="1">
      <alignment vertical="center" wrapText="1"/>
    </xf>
    <xf numFmtId="0" fontId="5" fillId="0" borderId="1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0" xfId="0" applyFont="1" applyFill="1" applyAlignment="1">
      <alignment vertical="center"/>
    </xf>
    <xf numFmtId="0" fontId="15" fillId="0" borderId="13" xfId="0" applyFont="1" applyFill="1" applyBorder="1" applyAlignment="1">
      <alignment horizontal="left" vertical="center" wrapText="1"/>
    </xf>
    <xf numFmtId="0" fontId="1" fillId="0" borderId="13" xfId="0" applyFont="1" applyFill="1" applyBorder="1" applyAlignment="1">
      <alignment horizontal="left"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输出 3" xfId="49"/>
    <cellStyle name="20% - 强调文字颜色 1 2"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20% - 强调文字颜色 4 2" xfId="63"/>
    <cellStyle name="常规 3" xfId="64"/>
    <cellStyle name="20% - 强调文字颜色 5 2" xfId="65"/>
    <cellStyle name="20% - 强调文字颜色 6 2" xfId="66"/>
    <cellStyle name="40% - 强调文字颜色 3 2" xfId="67"/>
    <cellStyle name="60% - 强调文字颜色 1 2" xfId="68"/>
    <cellStyle name="60% - 强调文字颜色 2 2" xfId="69"/>
    <cellStyle name="常规 5"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常规 6 2" xfId="94"/>
    <cellStyle name="注释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5"/>
  <sheetViews>
    <sheetView tabSelected="1" view="pageBreakPreview" zoomScale="70" zoomScaleNormal="100" topLeftCell="A26" workbookViewId="0">
      <selection activeCell="J32" sqref="J32"/>
    </sheetView>
  </sheetViews>
  <sheetFormatPr defaultColWidth="8.75833333333333" defaultRowHeight="12"/>
  <cols>
    <col min="1" max="1" width="8.88333333333333" style="5" customWidth="1"/>
    <col min="2" max="2" width="10.6833333333333" style="5" customWidth="1"/>
    <col min="3" max="3" width="9.85833333333333" style="5" customWidth="1"/>
    <col min="4" max="4" width="5.25833333333333" style="5" customWidth="1"/>
    <col min="5" max="5" width="8.88333333333333" style="5" customWidth="1"/>
    <col min="6" max="6" width="4.5" style="5" customWidth="1"/>
    <col min="7" max="7" width="7.63333333333333" style="5" customWidth="1"/>
    <col min="8" max="8" width="15.5583333333333" style="5" customWidth="1"/>
    <col min="9" max="9" width="17" style="6" customWidth="1"/>
    <col min="10" max="10" width="65.8833333333333" style="6" customWidth="1"/>
    <col min="11" max="11" width="11.6333333333333" style="5" customWidth="1"/>
    <col min="12" max="12" width="25" style="5" customWidth="1"/>
    <col min="13" max="13" width="12.475" style="5" customWidth="1"/>
    <col min="14" max="14" width="9.09166666666667" style="5" customWidth="1"/>
    <col min="15" max="15" width="53.1166666666667" style="5" customWidth="1"/>
    <col min="16" max="16" width="8.60833333333333" style="7" customWidth="1"/>
    <col min="17" max="16384" width="8.75833333333333" style="7"/>
  </cols>
  <sheetData>
    <row r="1" ht="29.1" customHeight="1" spans="1:3">
      <c r="A1" s="8" t="s">
        <v>0</v>
      </c>
      <c r="B1" s="8"/>
      <c r="C1" s="8"/>
    </row>
    <row r="2" ht="31.5" spans="1:15">
      <c r="A2" s="9" t="s">
        <v>1</v>
      </c>
      <c r="B2" s="9"/>
      <c r="C2" s="9"/>
      <c r="D2" s="9"/>
      <c r="E2" s="9"/>
      <c r="F2" s="9"/>
      <c r="G2" s="9"/>
      <c r="H2" s="9"/>
      <c r="I2" s="9"/>
      <c r="J2" s="9"/>
      <c r="K2" s="9"/>
      <c r="L2" s="9"/>
      <c r="M2" s="9"/>
      <c r="N2" s="9"/>
      <c r="O2" s="9"/>
    </row>
    <row r="3" s="1" customFormat="1" ht="20.1" customHeight="1" spans="1:16">
      <c r="A3" s="10" t="s">
        <v>2</v>
      </c>
      <c r="B3" s="11">
        <v>2025</v>
      </c>
      <c r="C3" s="12"/>
      <c r="D3" s="12"/>
      <c r="E3" s="12"/>
      <c r="F3" s="12"/>
      <c r="G3" s="12"/>
      <c r="H3" s="12"/>
      <c r="I3" s="12"/>
      <c r="J3" s="12"/>
      <c r="K3" s="12"/>
      <c r="L3" s="12"/>
      <c r="M3" s="12"/>
      <c r="N3" s="12"/>
      <c r="O3" s="12"/>
      <c r="P3" s="51"/>
    </row>
    <row r="4" s="1" customFormat="1" ht="18" customHeight="1" spans="1:16">
      <c r="A4" s="13" t="s">
        <v>3</v>
      </c>
      <c r="B4" s="13"/>
      <c r="C4" s="13"/>
      <c r="D4" s="13"/>
      <c r="E4" s="13"/>
      <c r="F4" s="13"/>
      <c r="G4" s="13"/>
      <c r="H4" s="13"/>
      <c r="I4" s="13"/>
      <c r="J4" s="13"/>
      <c r="K4" s="13"/>
      <c r="L4" s="13"/>
      <c r="M4" s="13"/>
      <c r="N4" s="13"/>
      <c r="O4" s="13"/>
      <c r="P4" s="51"/>
    </row>
    <row r="5" s="1" customFormat="1" ht="30" customHeight="1" spans="1:16">
      <c r="A5" s="14" t="s">
        <v>4</v>
      </c>
      <c r="B5" s="14" t="s">
        <v>5</v>
      </c>
      <c r="C5" s="14"/>
      <c r="D5" s="14"/>
      <c r="E5" s="14"/>
      <c r="F5" s="15" t="s">
        <v>6</v>
      </c>
      <c r="G5" s="15"/>
      <c r="H5" s="15"/>
      <c r="I5" s="15"/>
      <c r="J5" s="15"/>
      <c r="K5" s="15" t="s">
        <v>7</v>
      </c>
      <c r="L5" s="15"/>
      <c r="M5" s="15"/>
      <c r="N5" s="15"/>
      <c r="O5" s="15"/>
      <c r="P5" s="51"/>
    </row>
    <row r="6" s="1" customFormat="1" ht="99" customHeight="1" spans="1:16">
      <c r="A6" s="14" t="s">
        <v>8</v>
      </c>
      <c r="B6" s="15" t="s">
        <v>9</v>
      </c>
      <c r="C6" s="15"/>
      <c r="D6" s="15"/>
      <c r="E6" s="15"/>
      <c r="F6" s="15"/>
      <c r="G6" s="15"/>
      <c r="H6" s="14" t="s">
        <v>10</v>
      </c>
      <c r="I6" s="15" t="s">
        <v>11</v>
      </c>
      <c r="J6" s="15"/>
      <c r="K6" s="14" t="s">
        <v>12</v>
      </c>
      <c r="L6" s="15" t="s">
        <v>13</v>
      </c>
      <c r="M6" s="15"/>
      <c r="N6" s="15"/>
      <c r="O6" s="15"/>
      <c r="P6" s="51"/>
    </row>
    <row r="7" s="1" customFormat="1" ht="58" customHeight="1" spans="1:16">
      <c r="A7" s="14"/>
      <c r="B7" s="15" t="s">
        <v>14</v>
      </c>
      <c r="C7" s="15"/>
      <c r="D7" s="15"/>
      <c r="E7" s="15"/>
      <c r="F7" s="15"/>
      <c r="G7" s="15"/>
      <c r="H7" s="14"/>
      <c r="I7" s="48" t="s">
        <v>14</v>
      </c>
      <c r="J7" s="48"/>
      <c r="K7" s="14"/>
      <c r="L7" s="48" t="s">
        <v>15</v>
      </c>
      <c r="M7" s="48"/>
      <c r="N7" s="48"/>
      <c r="O7" s="48"/>
      <c r="P7" s="51"/>
    </row>
    <row r="8" s="1" customFormat="1" ht="65" customHeight="1" spans="1:16">
      <c r="A8" s="14"/>
      <c r="B8" s="15" t="s">
        <v>16</v>
      </c>
      <c r="C8" s="16"/>
      <c r="D8" s="16"/>
      <c r="E8" s="16"/>
      <c r="F8" s="16"/>
      <c r="G8" s="16"/>
      <c r="H8" s="14"/>
      <c r="I8" s="15" t="s">
        <v>17</v>
      </c>
      <c r="J8" s="15"/>
      <c r="K8" s="14"/>
      <c r="L8" s="15" t="s">
        <v>15</v>
      </c>
      <c r="M8" s="15"/>
      <c r="N8" s="15"/>
      <c r="O8" s="15"/>
      <c r="P8" s="51"/>
    </row>
    <row r="9" s="1" customFormat="1" ht="18" customHeight="1" spans="1:16">
      <c r="A9" s="17" t="s">
        <v>18</v>
      </c>
      <c r="B9" s="18" t="s">
        <v>19</v>
      </c>
      <c r="C9" s="19"/>
      <c r="D9" s="14" t="s">
        <v>20</v>
      </c>
      <c r="E9" s="14"/>
      <c r="F9" s="14"/>
      <c r="G9" s="14"/>
      <c r="H9" s="14"/>
      <c r="I9" s="14"/>
      <c r="J9" s="14"/>
      <c r="K9" s="14"/>
      <c r="L9" s="14"/>
      <c r="M9" s="14"/>
      <c r="N9" s="14"/>
      <c r="O9" s="14"/>
      <c r="P9" s="51"/>
    </row>
    <row r="10" s="1" customFormat="1" ht="18" customHeight="1" spans="1:16">
      <c r="A10" s="20"/>
      <c r="B10" s="21"/>
      <c r="C10" s="22"/>
      <c r="D10" s="14" t="s">
        <v>21</v>
      </c>
      <c r="E10" s="14"/>
      <c r="F10" s="14"/>
      <c r="G10" s="14"/>
      <c r="H10" s="14" t="s">
        <v>22</v>
      </c>
      <c r="I10" s="14"/>
      <c r="J10" s="14" t="s">
        <v>23</v>
      </c>
      <c r="K10" s="14"/>
      <c r="L10" s="14"/>
      <c r="M10" s="14"/>
      <c r="N10" s="14"/>
      <c r="O10" s="14"/>
      <c r="P10" s="51"/>
    </row>
    <row r="11" s="1" customFormat="1" ht="18" customHeight="1" spans="1:16">
      <c r="A11" s="20"/>
      <c r="B11" s="23"/>
      <c r="C11" s="24"/>
      <c r="D11" s="14" t="s">
        <v>24</v>
      </c>
      <c r="E11" s="14"/>
      <c r="F11" s="14" t="s">
        <v>25</v>
      </c>
      <c r="G11" s="14"/>
      <c r="H11" s="38" t="s">
        <v>26</v>
      </c>
      <c r="I11" s="14" t="s">
        <v>27</v>
      </c>
      <c r="J11" s="14" t="s">
        <v>26</v>
      </c>
      <c r="K11" s="14" t="s">
        <v>27</v>
      </c>
      <c r="L11" s="14"/>
      <c r="M11" s="14"/>
      <c r="N11" s="14"/>
      <c r="O11" s="14"/>
      <c r="P11" s="51"/>
    </row>
    <row r="12" s="1" customFormat="1" ht="24" customHeight="1" spans="1:16">
      <c r="A12" s="20"/>
      <c r="B12" s="25" t="s">
        <v>28</v>
      </c>
      <c r="C12" s="26">
        <v>936.125341</v>
      </c>
      <c r="D12" s="27">
        <v>364.910741</v>
      </c>
      <c r="E12" s="39"/>
      <c r="F12" s="27">
        <v>571.2146</v>
      </c>
      <c r="G12" s="39"/>
      <c r="H12" s="40">
        <v>0</v>
      </c>
      <c r="I12" s="40">
        <v>0</v>
      </c>
      <c r="J12" s="49">
        <v>0</v>
      </c>
      <c r="K12" s="14">
        <v>0</v>
      </c>
      <c r="L12" s="14"/>
      <c r="M12" s="14"/>
      <c r="N12" s="14"/>
      <c r="O12" s="14"/>
      <c r="P12" s="51"/>
    </row>
    <row r="13" s="1" customFormat="1" ht="24" customHeight="1" spans="1:16">
      <c r="A13" s="20"/>
      <c r="B13" s="25" t="s">
        <v>29</v>
      </c>
      <c r="C13" s="26">
        <v>772.369359</v>
      </c>
      <c r="D13" s="26">
        <v>202.928912</v>
      </c>
      <c r="E13" s="40"/>
      <c r="F13" s="26">
        <v>569.440447</v>
      </c>
      <c r="G13" s="40"/>
      <c r="H13" s="40">
        <v>0</v>
      </c>
      <c r="I13" s="40">
        <v>0</v>
      </c>
      <c r="J13" s="49">
        <v>0</v>
      </c>
      <c r="K13" s="14">
        <v>0</v>
      </c>
      <c r="L13" s="14"/>
      <c r="M13" s="14"/>
      <c r="N13" s="14"/>
      <c r="O13" s="14"/>
      <c r="P13" s="51"/>
    </row>
    <row r="14" s="1" customFormat="1" ht="24" customHeight="1" spans="1:16">
      <c r="A14" s="28"/>
      <c r="B14" s="25" t="s">
        <v>30</v>
      </c>
      <c r="C14" s="26">
        <v>746.599503</v>
      </c>
      <c r="D14" s="26">
        <v>201.934509</v>
      </c>
      <c r="E14" s="40"/>
      <c r="F14" s="26">
        <v>544.664994</v>
      </c>
      <c r="G14" s="40"/>
      <c r="H14" s="40">
        <v>0</v>
      </c>
      <c r="I14" s="40">
        <v>0</v>
      </c>
      <c r="J14" s="49">
        <v>0</v>
      </c>
      <c r="K14" s="14">
        <v>0</v>
      </c>
      <c r="L14" s="14"/>
      <c r="M14" s="14"/>
      <c r="N14" s="14"/>
      <c r="O14" s="14"/>
      <c r="P14" s="51"/>
    </row>
    <row r="15" ht="30" customHeight="1" spans="1:15">
      <c r="A15" s="29" t="s">
        <v>31</v>
      </c>
      <c r="B15" s="29"/>
      <c r="C15" s="29"/>
      <c r="D15" s="29"/>
      <c r="E15" s="29"/>
      <c r="F15" s="29"/>
      <c r="G15" s="29"/>
      <c r="H15" s="29"/>
      <c r="I15" s="29"/>
      <c r="J15" s="29"/>
      <c r="K15" s="29"/>
      <c r="L15" s="29"/>
      <c r="M15" s="29"/>
      <c r="N15" s="29"/>
      <c r="O15" s="29"/>
    </row>
    <row r="16" s="2" customFormat="1" ht="98.1" customHeight="1" spans="1:16">
      <c r="A16" s="30" t="s">
        <v>32</v>
      </c>
      <c r="B16" s="30" t="s">
        <v>33</v>
      </c>
      <c r="C16" s="30" t="s">
        <v>34</v>
      </c>
      <c r="D16" s="30" t="s">
        <v>33</v>
      </c>
      <c r="E16" s="30" t="s">
        <v>35</v>
      </c>
      <c r="F16" s="30" t="s">
        <v>33</v>
      </c>
      <c r="G16" s="30" t="s">
        <v>36</v>
      </c>
      <c r="H16" s="30" t="s">
        <v>37</v>
      </c>
      <c r="I16" s="30" t="s">
        <v>38</v>
      </c>
      <c r="J16" s="30" t="s">
        <v>39</v>
      </c>
      <c r="K16" s="30" t="s">
        <v>40</v>
      </c>
      <c r="L16" s="30" t="s">
        <v>41</v>
      </c>
      <c r="M16" s="30" t="s">
        <v>42</v>
      </c>
      <c r="N16" s="30" t="s">
        <v>43</v>
      </c>
      <c r="O16" s="30" t="s">
        <v>44</v>
      </c>
      <c r="P16" s="52"/>
    </row>
    <row r="17" s="3" customFormat="1" ht="137" customHeight="1" spans="1:16">
      <c r="A17" s="14" t="s">
        <v>45</v>
      </c>
      <c r="B17" s="14">
        <v>50</v>
      </c>
      <c r="C17" s="14" t="s">
        <v>46</v>
      </c>
      <c r="D17" s="14">
        <v>50</v>
      </c>
      <c r="E17" s="15" t="s">
        <v>47</v>
      </c>
      <c r="F17" s="14">
        <v>10</v>
      </c>
      <c r="G17" s="41">
        <v>9.44</v>
      </c>
      <c r="H17" s="15" t="s">
        <v>48</v>
      </c>
      <c r="I17" s="15" t="s">
        <v>49</v>
      </c>
      <c r="J17" s="15" t="s">
        <v>50</v>
      </c>
      <c r="K17" s="15" t="s">
        <v>51</v>
      </c>
      <c r="L17" s="15" t="s">
        <v>52</v>
      </c>
      <c r="M17" s="17"/>
      <c r="N17" s="14">
        <v>9.44</v>
      </c>
      <c r="O17" s="38" t="s">
        <v>53</v>
      </c>
      <c r="P17" s="7"/>
    </row>
    <row r="18" s="3" customFormat="1" ht="99" customHeight="1" spans="1:16">
      <c r="A18" s="14"/>
      <c r="B18" s="14"/>
      <c r="C18" s="14"/>
      <c r="D18" s="14"/>
      <c r="E18" s="15" t="s">
        <v>54</v>
      </c>
      <c r="F18" s="14">
        <v>4</v>
      </c>
      <c r="G18" s="41">
        <v>4</v>
      </c>
      <c r="H18" s="15" t="s">
        <v>55</v>
      </c>
      <c r="I18" s="15" t="s">
        <v>56</v>
      </c>
      <c r="J18" s="15" t="s">
        <v>57</v>
      </c>
      <c r="K18" s="15" t="s">
        <v>58</v>
      </c>
      <c r="L18" s="15"/>
      <c r="M18" s="20"/>
      <c r="N18" s="14">
        <v>4</v>
      </c>
      <c r="O18" s="38" t="s">
        <v>59</v>
      </c>
      <c r="P18" s="7"/>
    </row>
    <row r="19" s="3" customFormat="1" ht="125.25" customHeight="1" spans="1:16">
      <c r="A19" s="14"/>
      <c r="B19" s="14"/>
      <c r="C19" s="14"/>
      <c r="D19" s="14"/>
      <c r="E19" s="15" t="s">
        <v>60</v>
      </c>
      <c r="F19" s="14">
        <v>18</v>
      </c>
      <c r="G19" s="41">
        <v>17.68</v>
      </c>
      <c r="H19" s="15" t="s">
        <v>61</v>
      </c>
      <c r="I19" s="15" t="s">
        <v>62</v>
      </c>
      <c r="J19" s="15" t="s">
        <v>63</v>
      </c>
      <c r="K19" s="15" t="s">
        <v>64</v>
      </c>
      <c r="L19" s="15"/>
      <c r="M19" s="20"/>
      <c r="N19" s="14">
        <v>17.68</v>
      </c>
      <c r="O19" s="38" t="s">
        <v>65</v>
      </c>
      <c r="P19" s="7"/>
    </row>
    <row r="20" s="3" customFormat="1" ht="151.5" customHeight="1" spans="1:16">
      <c r="A20" s="14"/>
      <c r="B20" s="14"/>
      <c r="C20" s="14"/>
      <c r="D20" s="14"/>
      <c r="E20" s="15" t="s">
        <v>66</v>
      </c>
      <c r="F20" s="14">
        <v>18</v>
      </c>
      <c r="G20" s="41">
        <v>17.6</v>
      </c>
      <c r="H20" s="15" t="s">
        <v>67</v>
      </c>
      <c r="I20" s="15" t="s">
        <v>68</v>
      </c>
      <c r="J20" s="15" t="s">
        <v>69</v>
      </c>
      <c r="K20" s="15" t="s">
        <v>70</v>
      </c>
      <c r="L20" s="15"/>
      <c r="M20" s="28"/>
      <c r="N20" s="14">
        <v>17</v>
      </c>
      <c r="O20" s="38" t="s">
        <v>71</v>
      </c>
      <c r="P20" s="7"/>
    </row>
    <row r="21" s="3" customFormat="1" ht="185.25" customHeight="1" spans="1:16">
      <c r="A21" s="31" t="s">
        <v>72</v>
      </c>
      <c r="B21" s="31">
        <v>50</v>
      </c>
      <c r="C21" s="17" t="s">
        <v>73</v>
      </c>
      <c r="D21" s="17">
        <v>12</v>
      </c>
      <c r="E21" s="38" t="s">
        <v>74</v>
      </c>
      <c r="F21" s="14">
        <v>6</v>
      </c>
      <c r="G21" s="41">
        <f>6-((3.34%/5%)*0.5)</f>
        <v>5.666</v>
      </c>
      <c r="H21" s="15" t="s">
        <v>75</v>
      </c>
      <c r="I21" s="38" t="s">
        <v>76</v>
      </c>
      <c r="J21" s="38" t="s">
        <v>77</v>
      </c>
      <c r="K21" s="15" t="s">
        <v>78</v>
      </c>
      <c r="L21" s="15" t="s">
        <v>79</v>
      </c>
      <c r="M21" s="15"/>
      <c r="N21" s="14">
        <v>5.67</v>
      </c>
      <c r="O21" s="15" t="s">
        <v>80</v>
      </c>
      <c r="P21" s="7"/>
    </row>
    <row r="22" s="3" customFormat="1" ht="120.75" customHeight="1" spans="1:16">
      <c r="A22" s="32"/>
      <c r="B22" s="32"/>
      <c r="C22" s="28"/>
      <c r="D22" s="28"/>
      <c r="E22" s="38" t="s">
        <v>81</v>
      </c>
      <c r="F22" s="14">
        <v>6</v>
      </c>
      <c r="G22" s="41">
        <v>5.5</v>
      </c>
      <c r="H22" s="15" t="s">
        <v>82</v>
      </c>
      <c r="I22" s="38" t="s">
        <v>83</v>
      </c>
      <c r="J22" s="38" t="s">
        <v>84</v>
      </c>
      <c r="K22" s="15" t="s">
        <v>85</v>
      </c>
      <c r="L22" s="15"/>
      <c r="M22" s="15"/>
      <c r="N22" s="14">
        <v>5.5</v>
      </c>
      <c r="O22" s="15" t="s">
        <v>86</v>
      </c>
      <c r="P22" s="7"/>
    </row>
    <row r="23" s="3" customFormat="1" ht="121.5" customHeight="1" spans="1:16">
      <c r="A23" s="32"/>
      <c r="B23" s="32"/>
      <c r="C23" s="31" t="s">
        <v>87</v>
      </c>
      <c r="D23" s="31">
        <v>12</v>
      </c>
      <c r="E23" s="38" t="s">
        <v>88</v>
      </c>
      <c r="F23" s="14">
        <v>8</v>
      </c>
      <c r="G23" s="41">
        <v>7.733082565229</v>
      </c>
      <c r="H23" s="15" t="s">
        <v>89</v>
      </c>
      <c r="I23" s="15" t="s">
        <v>90</v>
      </c>
      <c r="J23" s="15" t="s">
        <v>91</v>
      </c>
      <c r="K23" s="15" t="s">
        <v>92</v>
      </c>
      <c r="L23" s="15"/>
      <c r="M23" s="15"/>
      <c r="N23" s="14">
        <v>7.73</v>
      </c>
      <c r="O23" s="15" t="s">
        <v>93</v>
      </c>
      <c r="P23" s="7"/>
    </row>
    <row r="24" s="3" customFormat="1" ht="159" customHeight="1" spans="1:16">
      <c r="A24" s="32"/>
      <c r="B24" s="32"/>
      <c r="C24" s="32"/>
      <c r="D24" s="32"/>
      <c r="E24" s="38" t="s">
        <v>94</v>
      </c>
      <c r="F24" s="14">
        <v>3</v>
      </c>
      <c r="G24" s="41">
        <v>3</v>
      </c>
      <c r="H24" s="15" t="s">
        <v>95</v>
      </c>
      <c r="I24" s="38" t="s">
        <v>96</v>
      </c>
      <c r="J24" s="38" t="s">
        <v>97</v>
      </c>
      <c r="K24" s="15" t="s">
        <v>98</v>
      </c>
      <c r="L24" s="15" t="s">
        <v>99</v>
      </c>
      <c r="M24" s="15"/>
      <c r="N24" s="14">
        <v>3</v>
      </c>
      <c r="O24" s="15" t="s">
        <v>100</v>
      </c>
      <c r="P24" s="7"/>
    </row>
    <row r="25" s="3" customFormat="1" ht="87.75" customHeight="1" spans="1:16">
      <c r="A25" s="32"/>
      <c r="B25" s="32"/>
      <c r="C25" s="32"/>
      <c r="D25" s="32"/>
      <c r="E25" s="38" t="s">
        <v>101</v>
      </c>
      <c r="F25" s="14">
        <v>1</v>
      </c>
      <c r="G25" s="41">
        <v>1</v>
      </c>
      <c r="H25" s="15" t="s">
        <v>102</v>
      </c>
      <c r="I25" s="38" t="s">
        <v>103</v>
      </c>
      <c r="J25" s="38" t="s">
        <v>104</v>
      </c>
      <c r="K25" s="15" t="s">
        <v>105</v>
      </c>
      <c r="L25" s="38" t="s">
        <v>106</v>
      </c>
      <c r="M25" s="38"/>
      <c r="N25" s="14">
        <v>1</v>
      </c>
      <c r="O25" s="14" t="s">
        <v>107</v>
      </c>
      <c r="P25" s="7"/>
    </row>
    <row r="26" s="3" customFormat="1" ht="86.1" customHeight="1" spans="1:16">
      <c r="A26" s="32"/>
      <c r="B26" s="32"/>
      <c r="C26" s="14" t="s">
        <v>108</v>
      </c>
      <c r="D26" s="14">
        <v>2</v>
      </c>
      <c r="E26" s="38" t="s">
        <v>109</v>
      </c>
      <c r="F26" s="14">
        <v>1</v>
      </c>
      <c r="G26" s="41">
        <v>1</v>
      </c>
      <c r="H26" s="15" t="s">
        <v>110</v>
      </c>
      <c r="I26" s="38" t="s">
        <v>111</v>
      </c>
      <c r="J26" s="38" t="s">
        <v>112</v>
      </c>
      <c r="K26" s="15" t="s">
        <v>113</v>
      </c>
      <c r="L26" s="15" t="s">
        <v>114</v>
      </c>
      <c r="M26" s="15"/>
      <c r="N26" s="14">
        <v>1</v>
      </c>
      <c r="O26" s="38" t="s">
        <v>115</v>
      </c>
      <c r="P26" s="7"/>
    </row>
    <row r="27" s="3" customFormat="1" ht="204" spans="1:16">
      <c r="A27" s="32"/>
      <c r="B27" s="32"/>
      <c r="C27" s="14"/>
      <c r="D27" s="14"/>
      <c r="E27" s="38" t="s">
        <v>116</v>
      </c>
      <c r="F27" s="14">
        <v>1</v>
      </c>
      <c r="G27" s="41">
        <v>1</v>
      </c>
      <c r="H27" s="15" t="s">
        <v>117</v>
      </c>
      <c r="I27" s="38" t="s">
        <v>118</v>
      </c>
      <c r="J27" s="38" t="s">
        <v>119</v>
      </c>
      <c r="K27" s="15" t="s">
        <v>120</v>
      </c>
      <c r="L27" s="15" t="s">
        <v>121</v>
      </c>
      <c r="M27" s="53"/>
      <c r="N27" s="28">
        <v>1</v>
      </c>
      <c r="O27" s="33" t="s">
        <v>122</v>
      </c>
      <c r="P27" s="7"/>
    </row>
    <row r="28" s="3" customFormat="1" ht="144" customHeight="1" spans="1:16">
      <c r="A28" s="32"/>
      <c r="B28" s="32"/>
      <c r="C28" s="14" t="s">
        <v>123</v>
      </c>
      <c r="D28" s="14">
        <v>7</v>
      </c>
      <c r="E28" s="38" t="s">
        <v>124</v>
      </c>
      <c r="F28" s="14">
        <v>3</v>
      </c>
      <c r="G28" s="41">
        <v>3</v>
      </c>
      <c r="H28" s="15" t="s">
        <v>125</v>
      </c>
      <c r="I28" s="15" t="s">
        <v>126</v>
      </c>
      <c r="J28" s="15" t="s">
        <v>127</v>
      </c>
      <c r="K28" s="15" t="s">
        <v>128</v>
      </c>
      <c r="L28" s="15" t="s">
        <v>129</v>
      </c>
      <c r="M28" s="15"/>
      <c r="N28" s="14">
        <v>2</v>
      </c>
      <c r="O28" s="15" t="s">
        <v>130</v>
      </c>
      <c r="P28" s="7"/>
    </row>
    <row r="29" s="3" customFormat="1" ht="107.1" customHeight="1" spans="1:16">
      <c r="A29" s="32"/>
      <c r="B29" s="32"/>
      <c r="C29" s="14"/>
      <c r="D29" s="14"/>
      <c r="E29" s="38" t="s">
        <v>131</v>
      </c>
      <c r="F29" s="14">
        <v>4</v>
      </c>
      <c r="G29" s="41">
        <v>4</v>
      </c>
      <c r="H29" s="15" t="s">
        <v>132</v>
      </c>
      <c r="I29" s="15" t="s">
        <v>133</v>
      </c>
      <c r="J29" s="15" t="s">
        <v>134</v>
      </c>
      <c r="K29" s="15" t="s">
        <v>135</v>
      </c>
      <c r="L29" s="15" t="s">
        <v>136</v>
      </c>
      <c r="M29" s="15"/>
      <c r="N29" s="14">
        <v>3.5</v>
      </c>
      <c r="O29" s="15" t="s">
        <v>137</v>
      </c>
      <c r="P29" s="7"/>
    </row>
    <row r="30" s="3" customFormat="1" ht="93" customHeight="1" spans="1:16">
      <c r="A30" s="32"/>
      <c r="B30" s="32"/>
      <c r="C30" s="17" t="s">
        <v>138</v>
      </c>
      <c r="D30" s="17">
        <v>12</v>
      </c>
      <c r="E30" s="14" t="s">
        <v>139</v>
      </c>
      <c r="F30" s="14">
        <v>2</v>
      </c>
      <c r="G30" s="41">
        <v>2</v>
      </c>
      <c r="H30" s="15" t="s">
        <v>140</v>
      </c>
      <c r="I30" s="14" t="s">
        <v>141</v>
      </c>
      <c r="J30" s="15" t="s">
        <v>142</v>
      </c>
      <c r="K30" s="15" t="s">
        <v>143</v>
      </c>
      <c r="L30" s="15" t="s">
        <v>144</v>
      </c>
      <c r="M30" s="15"/>
      <c r="N30" s="14">
        <f>G30</f>
        <v>2</v>
      </c>
      <c r="O30" s="54" t="s">
        <v>145</v>
      </c>
      <c r="P30" s="7"/>
    </row>
    <row r="31" s="3" customFormat="1" ht="108" spans="1:16">
      <c r="A31" s="32"/>
      <c r="B31" s="32"/>
      <c r="C31" s="20"/>
      <c r="D31" s="20"/>
      <c r="E31" s="14" t="s">
        <v>146</v>
      </c>
      <c r="F31" s="14">
        <v>1</v>
      </c>
      <c r="G31" s="41">
        <v>1</v>
      </c>
      <c r="H31" s="15" t="s">
        <v>147</v>
      </c>
      <c r="I31" s="14" t="s">
        <v>148</v>
      </c>
      <c r="J31" s="50" t="s">
        <v>149</v>
      </c>
      <c r="K31" s="15" t="s">
        <v>150</v>
      </c>
      <c r="L31" s="15" t="s">
        <v>151</v>
      </c>
      <c r="M31" s="15"/>
      <c r="N31" s="14">
        <f t="shared" ref="N31:N41" si="0">G31</f>
        <v>1</v>
      </c>
      <c r="O31" s="54" t="s">
        <v>152</v>
      </c>
      <c r="P31" s="7"/>
    </row>
    <row r="32" s="3" customFormat="1" ht="84" spans="1:16">
      <c r="A32" s="32"/>
      <c r="B32" s="32"/>
      <c r="C32" s="20"/>
      <c r="D32" s="20"/>
      <c r="E32" s="38" t="s">
        <v>153</v>
      </c>
      <c r="F32" s="14">
        <v>2</v>
      </c>
      <c r="G32" s="41">
        <v>2</v>
      </c>
      <c r="H32" s="15" t="s">
        <v>154</v>
      </c>
      <c r="I32" s="38" t="s">
        <v>155</v>
      </c>
      <c r="J32" s="50" t="s">
        <v>156</v>
      </c>
      <c r="K32" s="15" t="s">
        <v>157</v>
      </c>
      <c r="L32" s="15" t="s">
        <v>158</v>
      </c>
      <c r="M32" s="15"/>
      <c r="N32" s="14">
        <f t="shared" si="0"/>
        <v>2</v>
      </c>
      <c r="O32" s="54" t="s">
        <v>159</v>
      </c>
      <c r="P32" s="7"/>
    </row>
    <row r="33" s="3" customFormat="1" ht="107.1" customHeight="1" spans="1:16">
      <c r="A33" s="32"/>
      <c r="B33" s="32"/>
      <c r="C33" s="20"/>
      <c r="D33" s="20"/>
      <c r="E33" s="38" t="s">
        <v>160</v>
      </c>
      <c r="F33" s="14">
        <v>2</v>
      </c>
      <c r="G33" s="41">
        <v>1</v>
      </c>
      <c r="H33" s="15" t="s">
        <v>161</v>
      </c>
      <c r="I33" s="38" t="s">
        <v>162</v>
      </c>
      <c r="J33" s="50" t="s">
        <v>163</v>
      </c>
      <c r="K33" s="17" t="s">
        <v>164</v>
      </c>
      <c r="L33" s="15" t="s">
        <v>165</v>
      </c>
      <c r="M33" s="15"/>
      <c r="N33" s="14">
        <f t="shared" si="0"/>
        <v>1</v>
      </c>
      <c r="O33" s="54" t="s">
        <v>166</v>
      </c>
      <c r="P33" s="7"/>
    </row>
    <row r="34" s="3" customFormat="1" ht="158" customHeight="1" spans="1:16">
      <c r="A34" s="32"/>
      <c r="B34" s="32"/>
      <c r="C34" s="20"/>
      <c r="D34" s="20"/>
      <c r="E34" s="38" t="s">
        <v>167</v>
      </c>
      <c r="F34" s="14">
        <v>2</v>
      </c>
      <c r="G34" s="41">
        <v>1</v>
      </c>
      <c r="H34" s="15" t="s">
        <v>168</v>
      </c>
      <c r="I34" s="38" t="s">
        <v>169</v>
      </c>
      <c r="J34" s="50" t="s">
        <v>170</v>
      </c>
      <c r="K34" s="28"/>
      <c r="L34" s="15" t="s">
        <v>171</v>
      </c>
      <c r="M34" s="15"/>
      <c r="N34" s="14">
        <f t="shared" si="0"/>
        <v>1</v>
      </c>
      <c r="O34" s="54" t="s">
        <v>172</v>
      </c>
      <c r="P34" s="6"/>
    </row>
    <row r="35" s="3" customFormat="1" ht="71.25" customHeight="1" spans="1:16">
      <c r="A35" s="32"/>
      <c r="B35" s="32"/>
      <c r="C35" s="20"/>
      <c r="D35" s="20"/>
      <c r="E35" s="38" t="s">
        <v>173</v>
      </c>
      <c r="F35" s="14">
        <v>1</v>
      </c>
      <c r="G35" s="41">
        <v>1</v>
      </c>
      <c r="H35" s="15" t="s">
        <v>174</v>
      </c>
      <c r="I35" s="38" t="s">
        <v>175</v>
      </c>
      <c r="J35" s="50" t="s">
        <v>176</v>
      </c>
      <c r="K35" s="17" t="s">
        <v>177</v>
      </c>
      <c r="L35" s="15" t="s">
        <v>178</v>
      </c>
      <c r="M35" s="15"/>
      <c r="N35" s="14">
        <f t="shared" si="0"/>
        <v>1</v>
      </c>
      <c r="O35" s="54" t="s">
        <v>179</v>
      </c>
      <c r="P35" s="7"/>
    </row>
    <row r="36" s="3" customFormat="1" ht="71.25" customHeight="1" spans="1:16">
      <c r="A36" s="32"/>
      <c r="B36" s="32"/>
      <c r="C36" s="20"/>
      <c r="D36" s="20"/>
      <c r="E36" s="38" t="s">
        <v>180</v>
      </c>
      <c r="F36" s="14">
        <v>1</v>
      </c>
      <c r="G36" s="41">
        <v>1</v>
      </c>
      <c r="H36" s="15" t="s">
        <v>181</v>
      </c>
      <c r="I36" s="38" t="s">
        <v>182</v>
      </c>
      <c r="J36" s="50" t="s">
        <v>183</v>
      </c>
      <c r="K36" s="28"/>
      <c r="L36" s="15" t="s">
        <v>184</v>
      </c>
      <c r="M36" s="15"/>
      <c r="N36" s="14">
        <f t="shared" si="0"/>
        <v>1</v>
      </c>
      <c r="O36" s="54" t="s">
        <v>185</v>
      </c>
      <c r="P36" s="7"/>
    </row>
    <row r="37" s="3" customFormat="1" ht="103" customHeight="1" spans="1:16">
      <c r="A37" s="32"/>
      <c r="B37" s="32"/>
      <c r="C37" s="28"/>
      <c r="D37" s="28"/>
      <c r="E37" s="38" t="s">
        <v>186</v>
      </c>
      <c r="F37" s="14">
        <v>1</v>
      </c>
      <c r="G37" s="41">
        <v>1</v>
      </c>
      <c r="H37" s="15" t="s">
        <v>187</v>
      </c>
      <c r="I37" s="38" t="s">
        <v>188</v>
      </c>
      <c r="J37" s="38" t="s">
        <v>189</v>
      </c>
      <c r="K37" s="15" t="s">
        <v>190</v>
      </c>
      <c r="L37" s="15" t="s">
        <v>191</v>
      </c>
      <c r="M37" s="15"/>
      <c r="N37" s="14">
        <f t="shared" si="0"/>
        <v>1</v>
      </c>
      <c r="O37" s="54" t="s">
        <v>192</v>
      </c>
      <c r="P37" s="7"/>
    </row>
    <row r="38" s="4" customFormat="1" ht="147" customHeight="1" spans="1:16">
      <c r="A38" s="32"/>
      <c r="B38" s="32"/>
      <c r="C38" s="14" t="s">
        <v>193</v>
      </c>
      <c r="D38" s="14">
        <v>5</v>
      </c>
      <c r="E38" s="15" t="s">
        <v>194</v>
      </c>
      <c r="F38" s="14">
        <v>2</v>
      </c>
      <c r="G38" s="41">
        <v>1.5</v>
      </c>
      <c r="H38" s="15" t="s">
        <v>195</v>
      </c>
      <c r="I38" s="15" t="s">
        <v>196</v>
      </c>
      <c r="J38" s="38" t="s">
        <v>197</v>
      </c>
      <c r="K38" s="15" t="s">
        <v>198</v>
      </c>
      <c r="L38" s="15" t="s">
        <v>199</v>
      </c>
      <c r="M38" s="15"/>
      <c r="N38" s="14">
        <f t="shared" si="0"/>
        <v>1.5</v>
      </c>
      <c r="O38" s="54" t="s">
        <v>200</v>
      </c>
      <c r="P38" s="55"/>
    </row>
    <row r="39" s="4" customFormat="1" ht="120" spans="1:16">
      <c r="A39" s="32"/>
      <c r="B39" s="32"/>
      <c r="C39" s="14"/>
      <c r="D39" s="14"/>
      <c r="E39" s="15" t="s">
        <v>201</v>
      </c>
      <c r="F39" s="14">
        <v>1</v>
      </c>
      <c r="G39" s="41">
        <v>1</v>
      </c>
      <c r="H39" s="15" t="s">
        <v>202</v>
      </c>
      <c r="I39" s="15" t="s">
        <v>203</v>
      </c>
      <c r="J39" s="38" t="s">
        <v>204</v>
      </c>
      <c r="K39" s="15" t="s">
        <v>205</v>
      </c>
      <c r="L39" s="15" t="s">
        <v>206</v>
      </c>
      <c r="M39" s="15"/>
      <c r="N39" s="14">
        <v>0.8</v>
      </c>
      <c r="O39" s="54" t="s">
        <v>207</v>
      </c>
      <c r="P39" s="55"/>
    </row>
    <row r="40" s="4" customFormat="1" ht="165" customHeight="1" spans="1:16">
      <c r="A40" s="32"/>
      <c r="B40" s="32"/>
      <c r="C40" s="14"/>
      <c r="D40" s="14"/>
      <c r="E40" s="15" t="s">
        <v>208</v>
      </c>
      <c r="F40" s="14">
        <v>1</v>
      </c>
      <c r="G40" s="41">
        <v>0.5</v>
      </c>
      <c r="H40" s="15" t="s">
        <v>209</v>
      </c>
      <c r="I40" s="15" t="s">
        <v>210</v>
      </c>
      <c r="J40" s="38" t="s">
        <v>211</v>
      </c>
      <c r="K40" s="15" t="s">
        <v>212</v>
      </c>
      <c r="L40" s="15" t="s">
        <v>213</v>
      </c>
      <c r="M40" s="15" t="s">
        <v>214</v>
      </c>
      <c r="N40" s="14">
        <f t="shared" si="0"/>
        <v>0.5</v>
      </c>
      <c r="O40" s="54" t="s">
        <v>215</v>
      </c>
      <c r="P40" s="55"/>
    </row>
    <row r="41" s="4" customFormat="1" ht="96" spans="1:16">
      <c r="A41" s="33"/>
      <c r="B41" s="33"/>
      <c r="C41" s="14"/>
      <c r="D41" s="14"/>
      <c r="E41" s="15" t="s">
        <v>216</v>
      </c>
      <c r="F41" s="14">
        <v>1</v>
      </c>
      <c r="G41" s="41">
        <v>1</v>
      </c>
      <c r="H41" s="15" t="s">
        <v>217</v>
      </c>
      <c r="I41" s="15" t="s">
        <v>218</v>
      </c>
      <c r="J41" s="38" t="s">
        <v>219</v>
      </c>
      <c r="K41" s="15" t="s">
        <v>220</v>
      </c>
      <c r="L41" s="15" t="s">
        <v>221</v>
      </c>
      <c r="M41" s="15"/>
      <c r="N41" s="14">
        <f t="shared" si="0"/>
        <v>1</v>
      </c>
      <c r="O41" s="54" t="s">
        <v>222</v>
      </c>
      <c r="P41" s="55"/>
    </row>
    <row r="42" s="3" customFormat="1" ht="39.75" customHeight="1" spans="1:16">
      <c r="A42" s="34" t="s">
        <v>223</v>
      </c>
      <c r="B42" s="35"/>
      <c r="C42" s="35"/>
      <c r="D42" s="35"/>
      <c r="E42" s="42"/>
      <c r="F42" s="14">
        <f>SUM(F17:F41)</f>
        <v>100</v>
      </c>
      <c r="G42" s="41">
        <f>SUM(G17:G41)</f>
        <v>94.619082565229</v>
      </c>
      <c r="H42" s="14" t="s">
        <v>224</v>
      </c>
      <c r="I42" s="14" t="s">
        <v>224</v>
      </c>
      <c r="J42" s="14" t="s">
        <v>224</v>
      </c>
      <c r="K42" s="14" t="s">
        <v>224</v>
      </c>
      <c r="L42" s="14" t="s">
        <v>224</v>
      </c>
      <c r="M42" s="14"/>
      <c r="N42" s="14">
        <f>SUM(N17:N41)</f>
        <v>92.32</v>
      </c>
      <c r="O42" s="14" t="s">
        <v>225</v>
      </c>
      <c r="P42" s="7"/>
    </row>
    <row r="43" s="3" customFormat="1" ht="39.75" customHeight="1" spans="1:16">
      <c r="A43" s="36" t="s">
        <v>226</v>
      </c>
      <c r="B43" s="37"/>
      <c r="C43" s="37"/>
      <c r="D43" s="37"/>
      <c r="E43" s="43"/>
      <c r="F43" s="44" t="s">
        <v>227</v>
      </c>
      <c r="G43" s="45"/>
      <c r="H43" s="45"/>
      <c r="I43" s="45"/>
      <c r="J43" s="45"/>
      <c r="K43" s="45"/>
      <c r="L43" s="45"/>
      <c r="M43" s="45"/>
      <c r="N43" s="45"/>
      <c r="O43" s="56"/>
      <c r="P43" s="7"/>
    </row>
    <row r="44" s="3" customFormat="1" ht="290" customHeight="1" spans="1:16">
      <c r="A44" s="36" t="s">
        <v>228</v>
      </c>
      <c r="B44" s="37"/>
      <c r="C44" s="37"/>
      <c r="D44" s="37"/>
      <c r="E44" s="43"/>
      <c r="F44" s="46" t="s">
        <v>229</v>
      </c>
      <c r="G44" s="47"/>
      <c r="H44" s="47"/>
      <c r="I44" s="47"/>
      <c r="J44" s="47"/>
      <c r="K44" s="47"/>
      <c r="L44" s="47"/>
      <c r="M44" s="47"/>
      <c r="N44" s="47"/>
      <c r="O44" s="57"/>
      <c r="P44" s="7"/>
    </row>
    <row r="45" ht="63.75" customHeight="1"/>
  </sheetData>
  <mergeCells count="60">
    <mergeCell ref="A1:C1"/>
    <mergeCell ref="A2:O2"/>
    <mergeCell ref="A4:O4"/>
    <mergeCell ref="B5:E5"/>
    <mergeCell ref="F5:J5"/>
    <mergeCell ref="K5:O5"/>
    <mergeCell ref="B6:G6"/>
    <mergeCell ref="I6:J6"/>
    <mergeCell ref="L6:O6"/>
    <mergeCell ref="B7:G7"/>
    <mergeCell ref="I7:J7"/>
    <mergeCell ref="L7:O7"/>
    <mergeCell ref="B8:G8"/>
    <mergeCell ref="I8:J8"/>
    <mergeCell ref="L8:O8"/>
    <mergeCell ref="D9:O9"/>
    <mergeCell ref="D10:G10"/>
    <mergeCell ref="H10:I10"/>
    <mergeCell ref="J10:O10"/>
    <mergeCell ref="D11:E11"/>
    <mergeCell ref="F11:G11"/>
    <mergeCell ref="K11:O11"/>
    <mergeCell ref="D12:E12"/>
    <mergeCell ref="F12:G12"/>
    <mergeCell ref="K12:O12"/>
    <mergeCell ref="D13:E13"/>
    <mergeCell ref="F13:G13"/>
    <mergeCell ref="K13:O13"/>
    <mergeCell ref="D14:E14"/>
    <mergeCell ref="F14:G14"/>
    <mergeCell ref="K14:O14"/>
    <mergeCell ref="A15:O15"/>
    <mergeCell ref="A42:E42"/>
    <mergeCell ref="A43:E43"/>
    <mergeCell ref="F43:O43"/>
    <mergeCell ref="A44:E44"/>
    <mergeCell ref="F44:O44"/>
    <mergeCell ref="A6:A8"/>
    <mergeCell ref="A9:A14"/>
    <mergeCell ref="A17:A20"/>
    <mergeCell ref="B17:B20"/>
    <mergeCell ref="C17:C20"/>
    <mergeCell ref="C21:C22"/>
    <mergeCell ref="C26:C27"/>
    <mergeCell ref="C28:C29"/>
    <mergeCell ref="C30:C37"/>
    <mergeCell ref="C38:C41"/>
    <mergeCell ref="D17:D20"/>
    <mergeCell ref="D21:D22"/>
    <mergeCell ref="D26:D27"/>
    <mergeCell ref="D28:D29"/>
    <mergeCell ref="D30:D37"/>
    <mergeCell ref="D38:D41"/>
    <mergeCell ref="H6:H8"/>
    <mergeCell ref="K6:K8"/>
    <mergeCell ref="K33:K34"/>
    <mergeCell ref="K35:K36"/>
    <mergeCell ref="L17:L20"/>
    <mergeCell ref="M17:M20"/>
    <mergeCell ref="B9:C11"/>
  </mergeCells>
  <printOptions horizontalCentered="1"/>
  <pageMargins left="0.748031496062992" right="0.748031496062992" top="0.78740157480315" bottom="0.590551181102362" header="0.354330708661417" footer="0.196850393700787"/>
  <pageSetup paperSize="8" scale="5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陈嘉琪</cp:lastModifiedBy>
  <dcterms:created xsi:type="dcterms:W3CDTF">2006-09-16T16:00:00Z</dcterms:created>
  <cp:lastPrinted>2023-04-20T17:57:00Z</cp:lastPrinted>
  <dcterms:modified xsi:type="dcterms:W3CDTF">2026-08-11T16:39:22Z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ICV">
    <vt:lpwstr>808DC2648C254575BD5820873A69765F_13</vt:lpwstr>
  </property>
  <property fmtid="{D5CDD505-2E9C-101B-9397-08002B2CF9AE}" pid="4" name="KSOReadingLayout">
    <vt:bool>false</vt:bool>
  </property>
  <property fmtid="{D5CDD505-2E9C-101B-9397-08002B2CF9AE}" pid="5" name="CalculationRule">
    <vt:i4>0</vt:i4>
  </property>
</Properties>
</file>