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1" r:id="rId1"/>
    <sheet name="Sheet1" sheetId="2" r:id="rId2"/>
  </sheets>
  <definedNames>
    <definedName name="_xlnm.Print_Titles" localSheetId="0">部门整体支出!$17:$17</definedName>
    <definedName name="_xlnm.Print_Area" localSheetId="0">部门整体支出!$A$1:$O$45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<sst xmlns="http://schemas.openxmlformats.org/spreadsheetml/2006/main" count="247" uniqueCount="209">
  <si>
    <t>附件1</t>
  </si>
  <si>
    <t>2025年度松山湖财政支出绩效自评抽查审核意见表</t>
  </si>
  <si>
    <t>年度：</t>
  </si>
  <si>
    <t>2025年</t>
  </si>
  <si>
    <t>部门基本情况</t>
  </si>
  <si>
    <t>部门名称</t>
  </si>
  <si>
    <t>松山湖自然资源局</t>
  </si>
  <si>
    <t>财供人数（编制总数）合计：109  行政（参公）编制数小计：109  公益一类编制数小计：    公益二类编制数小计：</t>
  </si>
  <si>
    <t>下属单位数：1</t>
  </si>
  <si>
    <t>年度
总目标</t>
  </si>
  <si>
    <t>1.一是加强规划引领，推进片区国土空间规划编制工作。二是服务重大平台，推进松山湖科学城规划建设工作。三是拓展发展空间，规划统筹东部工业园（企石辖区）。四是提升城市品质，着力完善城市功能配套规划。</t>
  </si>
  <si>
    <t>完成情况</t>
  </si>
  <si>
    <t>1.已完成</t>
  </si>
  <si>
    <t>未完成原因</t>
  </si>
  <si>
    <t>1.无</t>
  </si>
  <si>
    <t>2.一是落实好用地服务保障工作。加强对市重大项目和倍增项目的跟踪服务，做到重大项目优先处理。落实好报批、供地及其审核工作，做好规划编制审核工作，成立松山湖功能区“拓空间”分指挥部。二是规范用地监管工作。</t>
  </si>
  <si>
    <t>2.已完成</t>
  </si>
  <si>
    <t>2.无</t>
  </si>
  <si>
    <t>3.加强征地拆迁工作。继续跟进园区范围内重点工作建设征地拆迁任务，解决园区“统而未交”土地统筹问题。</t>
  </si>
  <si>
    <t>3.已完成</t>
  </si>
  <si>
    <t>3.无</t>
  </si>
  <si>
    <t>4.一是落实好用地服务保障工作。加强对市重大项目和倍增项目的跟踪服务，做到重大项目优先处理。落实好报批、供地及其审核工作，做好规划编制审核工作，成立松山湖功能区“拓空间”分指挥部。二是规范用地监管工作。</t>
  </si>
  <si>
    <t>4.已完成</t>
  </si>
  <si>
    <t>4.无</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</si>
  <si>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</si>
  <si>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</si>
  <si>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</si>
  <si>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</si>
  <si>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</si>
  <si>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</si>
  <si>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</si>
  <si>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</si>
  <si>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</si>
  <si>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</si>
  <si>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</si>
  <si>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</si>
  <si>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</si>
  <si>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</si>
  <si>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</si>
  <si>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</si>
  <si>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</si>
  <si>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</si>
  <si>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</si>
  <si>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</si>
  <si>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</si>
  <si>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</si>
  <si>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</si>
  <si>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t>参考佐证材料
（说明：本栏佐证材料供，部门只要能证明对应指标即可，不用全部提供。）</t>
  </si>
  <si>
    <t>审核得分</t>
  </si>
  <si>
    <t>评审说明</t>
  </si>
  <si>
    <t>备注</t>
  </si>
  <si>
    <t>履职效能</t>
  </si>
  <si>
    <t>整体效能</t>
  </si>
  <si>
    <t>年度重点工作任务完成率</t>
  </si>
  <si>
    <t>已完成</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</si>
  <si>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</si>
  <si>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</si>
  <si>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</si>
  <si>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</si>
  <si>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7项重点工作任务均已开展，但预算单位未能有效将重点工作任务进行分类列示佐证，部分佐证资料完整性有待提升，每一重点任务完成度无法精准衡量。</t>
  </si>
  <si>
    <t>部门整体绩效目标成本指标完成情况</t>
  </si>
  <si>
    <t>完成值43230.06万元＜年初目标值276943.45万元</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</si>
  <si>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</si>
  <si>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</si>
  <si>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年初预算数（含功能区）为276943.45万元，由基本支出、项目支出及其他事业发展支出构成，其他事业发展支出占比最大，调整后预算数为61084.01万元，执行数为43230.06万元，各类别支出均未超实际下达预算限额，总体成本控制基本合理。</t>
  </si>
  <si>
    <t>部门整体绩效目标产出指标完成情况</t>
  </si>
  <si>
    <t>完成率≥90%</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</si>
  <si>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</si>
  <si>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</si>
  <si>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1. 数量指标。（1）耕地占用税。目标66.66万㎡，争取指标589.83亩，实缴面积未单列。（2）养老保障被征地面积。目标1000亩，移交507亩、解约60.81亩、收储150.8亩，未按社保口径统计。（3）留用地补偿金。目标2万㎡，预算执行率61.9%。（4）经营性用地。目标18亩，实际供地1宗111亩。（5）统而未交补偿款。目标4个地块，协调6镇9村并上报市政府。（6）金菊福利院。目标1个，解约收回60.81亩。（7）核心创新区。目标1个，统筹3115.19亩，移交507亩。
2. 质量指标。资金使用合规率、流程合规性、补偿发放合格率均达目标；规划质量达标率100%，国土空间总体规划获市政府批复并纳入“一张图”系统。
3. 时效指标。行政审批实现“零积压”，及时率达标；补偿到位及时率≥90%，部分地块因谈判周期较长存在延迟。
综上，大部分产出目标完成，但未单独提供绩效佐证，部分指标缺量化数据，可验证性不足，酌情扣2分，得分16分。</t>
  </si>
  <si>
    <t>部门整体绩效目标效益指标完成情况</t>
  </si>
  <si>
    <t>完成率100%</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</si>
  <si>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</si>
  <si>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</si>
  <si>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征地拆迁方面，核心创新区移交507亩、金菊福利院解约60.81亩（完成率54.14%）、收储150.8亩、协调6镇9村并上报市政府。规划建设方面，总规获批启用，副中心完成战略研究，推进66个项目实施、35个选址落地、34个控规调整。用地保障方面，争取指标589.83亩、林地684.6亩，供地22宗790亩、出让金21.47亿元，不动产登记7.4万宗。利用效率方面，建立空闲地“一地一策”220余块，全域整治获省批复，耕地流入800亩。综上，大部分指标完成，但缺佐证与量化数据，扣2分，得16分。</t>
  </si>
  <si>
    <t>管理效率</t>
  </si>
  <si>
    <t>预算编制</t>
  </si>
  <si>
    <t>预算编制合规性</t>
  </si>
  <si>
    <t>财政拨款收入预决算差异率＞20%</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</si>
  <si>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</si>
  <si>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</si>
  <si>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</si>
  <si>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2025年度预算编制符合部门职责及市委市政府方针政策，资金按项目轻重缓急分配。预算编制按“二上二下”流程，经集体审议后提交“数字财政”系统。财政拨款收入预决算差异率为：29.22%。事前绩效评估工作符合要求。评价得分4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</si>
  <si>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</si>
  <si>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</si>
  <si>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</si>
  <si>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</si>
  <si>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1）部门整体绩效目标。成本指标仅为“资金支出规模≤预算批复金额”，未设单位成本指标；数量指标均为资金支付类工作，未能覆盖规划编制、不动产登记、违法用地整治、绿美建设等核心职能；效益指标均为定性表述，无量化标准。
（2）项目绩效目标。部分项目成本指标仅以预算总额替代单位成本标准，口径不一致；个别项目产出指标与实际工作脱节；效益指标普遍为定性表述，且部分指标与项目直接功能关联度不足。满意度指标均已量化但部分对象界定不清。整体符合规范，但指标精细化程度和效益可衡量性有待提升。</t>
  </si>
  <si>
    <t>预算执行</t>
  </si>
  <si>
    <t>部门预算资金支出率</t>
  </si>
  <si>
    <t>执行率为70.77%</t>
  </si>
  <si>
    <t>反映部门预算资金支出情况。</t>
  </si>
  <si>
    <t>主要依据部门预算资金“实际支出金额/实际下达预算数*分值权重”计算核定得分。</t>
  </si>
  <si>
    <t>部门自评，以财政局复核为准。</t>
  </si>
  <si>
    <t>2025年度部门年初预算数276,943.45万元，调整后预算数为61,084.01万元，实际支出数为43,230.06万元，预算执行率为70.77%。审核得分5.6分。</t>
  </si>
  <si>
    <t>财务管理合规性</t>
  </si>
  <si>
    <t>合规</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</si>
  <si>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</si>
  <si>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</si>
  <si>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</si>
  <si>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</si>
  <si>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部门制定了《松山湖自然资源局财务管理制度》《松山湖自然资源局政府采购管理制度》《松山湖自然资源局公车使用管理制度》等内部管理制度。2024年度财会监督检查发现的付款依据不完善、发票开具滞后于付款、验收不规范等问题，部门已提交整改情况函。2025年，未发现截留、挤占、挪用、虚列支出等情况，本项得3分。</t>
  </si>
  <si>
    <t>“三公”经费控制情况</t>
  </si>
  <si>
    <t>“三公”经费实际支出数≤预算安排的“三公”经费数</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</si>
  <si>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</si>
  <si>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</si>
  <si>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</si>
  <si>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2025年度年初“三公经费”预算39.42万元，实际支出数为37.29万元，2024年“三公经费”支出54.66万元。符合“三公”经费只减不增的控制要求</t>
  </si>
  <si>
    <t>信息公开</t>
  </si>
  <si>
    <t>预决算公开合规性</t>
  </si>
  <si>
    <t>已公开</t>
  </si>
  <si>
    <t>反映部门（单位）预算决算公开执行的到位情况。</t>
  </si>
  <si>
    <t>预算、决算公开合规性各占50%,能按要求公开的得满分，未按有关要求公开的不得分。</t>
  </si>
  <si>
    <t>审计、监督等部门的审计、检查结果。</t>
  </si>
  <si>
    <t>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</si>
  <si>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</si>
  <si>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</si>
  <si>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</si>
  <si>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</si>
  <si>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已按财政部门要求，将2025年度部门整体绩效目标和项目绩效目标、绩效自评结果按规定进行了公开，公开内容完整、时效合规</t>
  </si>
  <si>
    <t>绩效管理</t>
  </si>
  <si>
    <t>绩效管理制度建设</t>
  </si>
  <si>
    <t>未完善相关绩效制度</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</si>
  <si>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</si>
  <si>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</si>
  <si>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</si>
  <si>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部门已制定的《松山湖自然资源局财务管理制度》中对预算管理有相关规范，但经查阅制度文本，未明确提出绩效目标管理、绩效运行监控、绩效评价管理、评价结果应用等绩效管理核心要求，相关表述仅为原则性提及。此外，未单独制定专项资金管理办法，专项资金纳入预算管理统一规范，但未体现绩效管理具体要求</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</si>
  <si>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</si>
  <si>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</si>
  <si>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</si>
  <si>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</si>
  <si>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编报质量方面，存在产出指标仅1项涉及教育教学核心职能、所有指标值均为100%缺乏区分度、效益指标均为定性表述等问题，项目绩效目标存在部分项目指标笼统、效益指标与实施内容不匹配等问题，编报质量一般，根据2024年度绩效自评抽查审核结果，59个项目绩效自评结果及复核等级未出现为“差”的情况，但两个自评结果为“优”的项目，复核等级为“良”。自评材料中未提供对2024年度绩效自评抽查审核意见的整改落实情况。</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</si>
  <si>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</si>
  <si>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</si>
  <si>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</si>
  <si>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</si>
  <si>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</si>
  <si>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2025年度主要采购项目已按规定通过广东省政府采购智慧云平台公开采购意向，公开要素基本完整。经核查，松山湖东部地区D17地块清表工程等项目采购意向公开时间均不晚于采购公告发布前30日，符合采购意向公开规定。本项得2分。</t>
  </si>
  <si>
    <t>采购内控制度建设</t>
  </si>
  <si>
    <t>已制定部门政府采购制度</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</si>
  <si>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</si>
  <si>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</si>
  <si>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</si>
  <si>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制定了《松山湖自然资源局政府采购管理制度》等，明确了采购预算编制、采购需求确定、采购方式选择、供应商选取（含评分标准）、合同签订及备案、履约验收、档案管理等全流程规范，建立了不相容岗位分离和分级审批机制，内控制度健全。本项得1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</si>
  <si>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</si>
  <si>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</si>
  <si>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</si>
  <si>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</si>
  <si>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相关采购活动基本能够按规定程序实施，采购计划备案、采购方式确定等环节合规。采购活动中未收到供应商投诉情况。但财会监督检查发现多项采购合规性问题：合同签署晚于服务实际履行、同一项目报价方存在股权关联、合同超期签订、验收不规范等。部门已提交整改报告。但依然存在尚未整改完毕的事项。综合考量，扣1分，得分1分。</t>
  </si>
  <si>
    <t>采购合同签订时效性</t>
  </si>
  <si>
    <t>及时</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</si>
  <si>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</si>
  <si>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</si>
  <si>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</si>
  <si>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2025年度松山湖东部地区D17地块清表工程等大部分项目合同基本能够在规定时效内签订。此外，依据《关于2025年度松山湖自然资源局政府采购营商环境监测指标执行情况的整改报告》，存在采购合同签订不及时情况。</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</si>
  <si>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</si>
  <si>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</si>
  <si>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</si>
  <si>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</si>
  <si>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经审核，违法用地测绘、大科学装置控规等项目合同备案均在签订后2-3个工作日内完成。依据《关于2025年度松山湖自然资源局政府采购营商环境监测指标执行情况的整改报告》，存在采购合同备案不及时情况。</t>
  </si>
  <si>
    <t>履约验收工作</t>
  </si>
  <si>
    <t>已验收</t>
  </si>
  <si>
    <t>反映采购项目履约验收工作是否规范、完备。</t>
  </si>
  <si>
    <t>发现有采购项目未按《关于规范政府采购项目履约验收工作的通知》（东财【2023】123号）规定开展履约验收的，发现1例扣0.5分，扣完为止。</t>
  </si>
  <si>
    <t>项目验收资料。</t>
  </si>
  <si>
    <t>2025年度采购项目均按规定组织了履约验收，验收报告内容涵盖合同信息、采购单位、供货单位、验收意见等要素，验收人员签字齐全；验收程序规范</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</si>
  <si>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</si>
  <si>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</si>
  <si>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</si>
  <si>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</si>
  <si>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依据预算单位提供的资料，2025年度采购项目基本能够按合同约定及时支付款项，提供了支付审批表、发票、验收表等完整支付凭证，支付时间均在验收合格后合同约定期限内，未发现无故延迟支付情况。</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</si>
  <si>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</si>
  <si>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</si>
  <si>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</si>
  <si>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</si>
  <si>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本部门2025年实际采购合同金额628.99652万元。实际授予中小企业的合同金额505.99652万元，占比80.45%。“松山湖科学城大科学装置集聚区控制性详细规划”未面向中小企业，给出了说明。符合《政府采购促进中小企业发展管理办法》关于预留采购份额的要求。</t>
  </si>
  <si>
    <t>资产管理</t>
  </si>
  <si>
    <t>资产日常管理情况</t>
  </si>
  <si>
    <t>正在完善资产管理工作</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</si>
  <si>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</si>
  <si>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</si>
  <si>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</si>
  <si>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</si>
  <si>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依据预算单位提供的资料管理资料，部门资产管理存在明细资料登记要素不齐备，账实不一致，固定资产卡片管理不到位等情况。</t>
  </si>
  <si>
    <t>资产管理制度建立情况</t>
  </si>
  <si>
    <t>已制定部门资产管理制度</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</si>
  <si>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</si>
  <si>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</si>
  <si>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</si>
  <si>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制定了《松山湖自然资源局资产管理制度》。制度涵盖资产配置标准、使用责任、清查盘点、处置审批等核心内容，</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</si>
  <si>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</si>
  <si>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</si>
  <si>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</si>
  <si>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</si>
  <si>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财会监督检查发现资产管理问题：账实不符、未定期盘点、卡片信息不完整、存放地点不一致等问题，2025年已对发现问题进行了整改。</t>
  </si>
  <si>
    <t>请如实提供，如抽查发现不按照实际提供的部门，该二级指标不得分。</t>
  </si>
  <si>
    <t>资产盘点情况</t>
  </si>
  <si>
    <t>已开展资产盘点工作</t>
  </si>
  <si>
    <t>反映部门是否每年按要求进行资产盘点。</t>
  </si>
  <si>
    <t>每年进行一次资产盘点，并完成结果处理的，得1分。未进行盘点的，不得分。</t>
  </si>
  <si>
    <t>1.资产盘点通知、盘点报告。
2.盘点结果处理情况相关材料。</t>
  </si>
  <si>
    <t>已开展资产盘点，并完成结果处理。</t>
  </si>
  <si>
    <t>合计</t>
  </si>
  <si>
    <t>*</t>
  </si>
  <si>
    <r>
      <t xml:space="preserve">审核等次： 
□优  </t>
    </r>
    <r>
      <rPr>
        <sz val="10"/>
        <rFont val="Wingdings"/>
        <charset val="134"/>
      </rPr>
      <t>þ</t>
    </r>
    <r>
      <rPr>
        <sz val="10"/>
        <rFont val="宋体"/>
        <charset val="134"/>
      </rPr>
      <t>良  □中 □差</t>
    </r>
  </si>
  <si>
    <t>绩效自评等级</t>
  </si>
  <si>
    <t>优（等级划分为四档：90（含）-100分为优、80（含）-90分为良、60（含）-80分为中、60分以下为差）</t>
  </si>
  <si>
    <t>财政部门审核意见</t>
  </si>
  <si>
    <t>绩效等级：良
1.绩效自评组织工作审核意见：预算单位提交了自评指标评分表、采购清单、预算执行情况表、资产月报、内部管理制度、合同截图、自查自纠报告、年度工作总结及财会监督检查整改函等佐证材料。自评资料提交较为及时，佐证材料整体基本能够支撑履职效能及管理效率各项指标的核查。
2.履职效能方面：基本完成预期履职目标。7项重点工作任务均已开展，但未按任务分类列示佐证，部分佐证资料完整性不足，每一重点任务完成度无法精准衡量。成本指标方面，年初预算数276,943.45万元，调整后预算61,084.01万元，执行43,230.06万元，执行率70.77%，总体成本控制基本合理。产出指标方面，大部分产出目标完成，但预算单位未单独提供绩效指标完成情况，部分指标缺少量化考核数据佐证及可验证性不足。效益指标方面，大部分效益目标基本完成，但未单独提供绩效指标完成情况，部分指标缺少量化考核数据佐证及可验证性不足。
3.管理效率方面：管理效率较为规范。预算编制合规，预决算差异率29.22%，事前绩效评估符合要求。绩效目标设置方面，部门整体及项目绩效目标已按要求编制，但成本指标精细化程度不足，部分项目仅以预算总额替代单位成本标准，口径不一致；部分项目产出指标与实际工作脱节；效益指标普遍为定性表述，且部分指标与项目直接功能关联度不足。财务管理合规，“三公”经费控制在预算内（37.29万元&lt;39.42万元，较上年54.66万元下降）。预决算及绩效信息均已按要求公开。绩效管理制度建设方面，财务管理制度未明确提出绩效管理核心要求，未单独制定专项资金管理办法。采购管理制度健全，采购政策效能落实较好（中小企业授予比例80.45%），但存在合同签订及备案不及时等尚未整改完毕事项。资产管理方面，已制定资产管理制度并开展盘点，但存在明细资料登记要素不齐备、账实不一致、卡片管理不到位等问题。
4.加强预算绩效管理的建议：
（1）对照年度重点工作任务和绩效指标，逐项分类归集佐证资料，做到“一项任务一套台账”，确保每一重点任务的完成度有据可查、精准衡量。
（2）对执行率较低的项目进行分析，查找原因，加快资金支出进度。
（3）严格落实采购合同签订、备案及时性要求，对尚未整改完毕的事项制定计划、限期完成。
（4）完善固定资产卡片管理，确保账实一致、信息完整；在现有制度中补充绩效目标管理、运行监控、评价结果应用等核心要求，形成覆盖预算编制、执行、监督全过程的绩效管理制度体系。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</si>
</sst>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53">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2" borderId="12">
      <alignment vertical="center"/>
    </xf>
    <xf numFmtId="0" fontId="16" fillId="0" borderId="0">
      <alignment vertical="center"/>
    </xf>
    <xf numFmtId="0" fontId="17" fillId="0" borderId="0">
      <alignment vertical="center"/>
    </xf>
    <xf numFmtId="0" fontId="18" fillId="0" borderId="0">
      <alignment vertical="center"/>
    </xf>
    <xf numFmtId="0" fontId="19" fillId="0" borderId="13">
      <alignment vertical="center"/>
    </xf>
    <xf numFmtId="0" fontId="20" fillId="0" borderId="13">
      <alignment vertical="center"/>
    </xf>
    <xf numFmtId="0" fontId="21" fillId="0" borderId="14">
      <alignment vertical="center"/>
    </xf>
    <xf numFmtId="0" fontId="21" fillId="0" borderId="0">
      <alignment vertical="center"/>
    </xf>
    <xf numFmtId="0" fontId="22" fillId="3" borderId="15">
      <alignment vertical="center"/>
    </xf>
    <xf numFmtId="0" fontId="23" fillId="4" borderId="16">
      <alignment vertical="center"/>
    </xf>
    <xf numFmtId="0" fontId="24" fillId="4" borderId="15">
      <alignment vertical="center"/>
    </xf>
    <xf numFmtId="0" fontId="25" fillId="5" borderId="17">
      <alignment vertical="center"/>
    </xf>
    <xf numFmtId="0" fontId="26" fillId="0" borderId="18">
      <alignment vertical="center"/>
    </xf>
    <xf numFmtId="0" fontId="27" fillId="0" borderId="19">
      <alignment vertical="center"/>
    </xf>
    <xf numFmtId="0" fontId="28" fillId="6" borderId="0">
      <alignment vertical="center"/>
    </xf>
    <xf numFmtId="0" fontId="29" fillId="7" borderId="0">
      <alignment vertical="center"/>
    </xf>
    <xf numFmtId="0" fontId="30" fillId="8" borderId="0">
      <alignment vertical="center"/>
    </xf>
    <xf numFmtId="0" fontId="31" fillId="9" borderId="0">
      <alignment vertical="center"/>
    </xf>
    <xf numFmtId="0" fontId="32" fillId="10" borderId="0">
      <alignment vertical="center"/>
    </xf>
    <xf numFmtId="0" fontId="32" fillId="11" borderId="0">
      <alignment vertical="center"/>
    </xf>
    <xf numFmtId="0" fontId="31" fillId="12" borderId="0">
      <alignment vertical="center"/>
    </xf>
    <xf numFmtId="0" fontId="31" fillId="13" borderId="0">
      <alignment vertical="center"/>
    </xf>
    <xf numFmtId="0" fontId="32" fillId="14" borderId="0">
      <alignment vertical="center"/>
    </xf>
    <xf numFmtId="0" fontId="32" fillId="15" borderId="0">
      <alignment vertical="center"/>
    </xf>
    <xf numFmtId="0" fontId="31" fillId="16" borderId="0">
      <alignment vertical="center"/>
    </xf>
    <xf numFmtId="0" fontId="31" fillId="17" borderId="0">
      <alignment vertical="center"/>
    </xf>
    <xf numFmtId="0" fontId="32" fillId="18" borderId="0">
      <alignment vertical="center"/>
    </xf>
    <xf numFmtId="0" fontId="32" fillId="19" borderId="0">
      <alignment vertical="center"/>
    </xf>
    <xf numFmtId="0" fontId="31" fillId="20" borderId="0">
      <alignment vertical="center"/>
    </xf>
    <xf numFmtId="0" fontId="31" fillId="21" borderId="0">
      <alignment vertical="center"/>
    </xf>
    <xf numFmtId="0" fontId="32" fillId="22" borderId="0">
      <alignment vertical="center"/>
    </xf>
    <xf numFmtId="0" fontId="32" fillId="23" borderId="0">
      <alignment vertical="center"/>
    </xf>
    <xf numFmtId="0" fontId="31" fillId="24" borderId="0">
      <alignment vertical="center"/>
    </xf>
    <xf numFmtId="0" fontId="31" fillId="25" borderId="0">
      <alignment vertical="center"/>
    </xf>
    <xf numFmtId="0" fontId="32" fillId="26" borderId="0">
      <alignment vertical="center"/>
    </xf>
    <xf numFmtId="0" fontId="32" fillId="27" borderId="0">
      <alignment vertical="center"/>
    </xf>
    <xf numFmtId="0" fontId="31" fillId="28" borderId="0">
      <alignment vertical="center"/>
    </xf>
    <xf numFmtId="0" fontId="31" fillId="29" borderId="0">
      <alignment vertical="center"/>
    </xf>
    <xf numFmtId="0" fontId="32" fillId="30" borderId="0">
      <alignment vertical="center"/>
    </xf>
    <xf numFmtId="0" fontId="32" fillId="31" borderId="0">
      <alignment vertical="center"/>
    </xf>
    <xf numFmtId="0" fontId="31" fillId="32" borderId="0">
      <alignment vertical="center"/>
    </xf>
    <xf numFmtId="0" fontId="33" fillId="33" borderId="0">
      <alignment vertical="center"/>
    </xf>
    <xf numFmtId="0" fontId="34" fillId="34" borderId="20"/>
    <xf numFmtId="0" fontId="35" fillId="34" borderId="21">
      <alignment vertical="center"/>
    </xf>
    <xf numFmtId="0" fontId="36" fillId="0" borderId="0"/>
    <xf numFmtId="0" fontId="33" fillId="35" borderId="0">
      <alignment vertical="center"/>
    </xf>
    <xf numFmtId="0" fontId="33" fillId="36" borderId="0">
      <alignment vertical="center"/>
    </xf>
    <xf numFmtId="0" fontId="33" fillId="37" borderId="0">
      <alignment vertical="center"/>
    </xf>
    <xf numFmtId="0" fontId="3" fillId="0" borderId="0"/>
    <xf numFmtId="0" fontId="33" fillId="36" borderId="0">
      <alignment vertical="center"/>
    </xf>
    <xf numFmtId="0" fontId="37" fillId="34" borderId="20">
      <alignment vertical="center"/>
    </xf>
    <xf numFmtId="0" fontId="38" fillId="38" borderId="0">
      <alignment vertical="center"/>
    </xf>
    <xf numFmtId="0" fontId="33" fillId="39" borderId="0">
      <alignment vertical="center"/>
    </xf>
    <xf numFmtId="0" fontId="33" fillId="40" borderId="0">
      <alignment vertical="center"/>
    </xf>
    <xf numFmtId="0" fontId="33" fillId="41" borderId="0">
      <alignment vertical="center"/>
    </xf>
    <xf numFmtId="0" fontId="0" fillId="0" borderId="0">
      <alignment vertical="center"/>
    </xf>
    <xf numFmtId="0" fontId="33" fillId="35" borderId="0">
      <alignment vertical="center"/>
    </xf>
    <xf numFmtId="0" fontId="33" fillId="42" borderId="0">
      <alignment vertical="center"/>
    </xf>
    <xf numFmtId="0" fontId="33" fillId="43" borderId="0">
      <alignment vertical="center"/>
    </xf>
    <xf numFmtId="0" fontId="33" fillId="44" borderId="0">
      <alignment vertical="center"/>
    </xf>
    <xf numFmtId="0" fontId="39" fillId="45" borderId="0">
      <alignment vertical="center"/>
    </xf>
    <xf numFmtId="0" fontId="3" fillId="0" borderId="0">
      <alignment vertical="center"/>
    </xf>
    <xf numFmtId="0" fontId="39" fillId="37" borderId="0">
      <alignment vertical="center"/>
    </xf>
    <xf numFmtId="0" fontId="39" fillId="44" borderId="0">
      <alignment vertical="center"/>
    </xf>
    <xf numFmtId="0" fontId="39" fillId="46" borderId="0">
      <alignment vertical="center"/>
    </xf>
    <xf numFmtId="0" fontId="39" fillId="47" borderId="0">
      <alignment vertical="center"/>
    </xf>
    <xf numFmtId="0" fontId="39" fillId="48" borderId="0">
      <alignment vertical="center"/>
    </xf>
    <xf numFmtId="0" fontId="40" fillId="0" borderId="22">
      <alignment vertical="center"/>
    </xf>
    <xf numFmtId="0" fontId="41" fillId="0" borderId="23">
      <alignment vertical="center"/>
    </xf>
    <xf numFmtId="0" fontId="42" fillId="0" borderId="24">
      <alignment vertical="center"/>
    </xf>
    <xf numFmtId="0" fontId="42" fillId="0" borderId="0">
      <alignment vertical="center"/>
    </xf>
    <xf numFmtId="0" fontId="43" fillId="0" borderId="0">
      <alignment vertical="center"/>
    </xf>
    <xf numFmtId="0" fontId="44" fillId="4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3" fillId="0" borderId="0">
      <alignment vertical="center"/>
    </xf>
    <xf numFmtId="0" fontId="3" fillId="0" borderId="0"/>
    <xf numFmtId="0" fontId="33" fillId="0" borderId="0">
      <alignment vertical="center"/>
    </xf>
    <xf numFmtId="0" fontId="3" fillId="0" borderId="0"/>
    <xf numFmtId="0" fontId="3" fillId="0" borderId="0"/>
    <xf numFmtId="0" fontId="3" fillId="0" borderId="0"/>
    <xf numFmtId="0" fontId="3" fillId="0" borderId="0"/>
    <xf numFmtId="0" fontId="3" fillId="49" borderId="25">
      <alignment vertical="center"/>
    </xf>
    <xf numFmtId="0" fontId="3" fillId="0" borderId="0"/>
    <xf numFmtId="0" fontId="3" fillId="0" borderId="0"/>
    <xf numFmtId="0" fontId="45" fillId="41" borderId="0">
      <alignment vertical="center"/>
    </xf>
    <xf numFmtId="0" fontId="46" fillId="0" borderId="26">
      <alignment vertical="center"/>
    </xf>
    <xf numFmtId="0" fontId="47" fillId="50" borderId="27">
      <alignment vertical="center"/>
    </xf>
    <xf numFmtId="0" fontId="48" fillId="0" borderId="0">
      <alignment vertical="center"/>
    </xf>
    <xf numFmtId="0" fontId="49" fillId="0" borderId="0">
      <alignment vertical="center"/>
    </xf>
    <xf numFmtId="0" fontId="50" fillId="0" borderId="28">
      <alignment vertical="center"/>
    </xf>
    <xf numFmtId="0" fontId="39" fillId="51" borderId="0">
      <alignment vertical="center"/>
    </xf>
    <xf numFmtId="0" fontId="39" fillId="52" borderId="0">
      <alignment vertical="center"/>
    </xf>
    <xf numFmtId="0" fontId="39" fillId="53" borderId="0">
      <alignment vertical="center"/>
    </xf>
    <xf numFmtId="0" fontId="39" fillId="46" borderId="0">
      <alignment vertical="center"/>
    </xf>
    <xf numFmtId="0" fontId="39" fillId="47" borderId="0">
      <alignment vertical="center"/>
    </xf>
    <xf numFmtId="0" fontId="39" fillId="54" borderId="0">
      <alignment vertical="center"/>
    </xf>
    <xf numFmtId="0" fontId="51" fillId="43" borderId="21">
      <alignment vertical="center"/>
    </xf>
  </cellStyleXfs>
  <cellXfs count="49">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1" fillId="0" borderId="0" xfId="0" applyFont="1" applyFill="1" applyProtection="1">
      <protection locked="0"/>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 fillId="0" borderId="2" xfId="0" applyFont="1" applyFill="1" applyBorder="1"/>
    <xf numFmtId="0" fontId="5" fillId="0" borderId="1" xfId="0" applyFont="1" applyFill="1" applyBorder="1" applyAlignment="1">
      <alignment horizontal="center" vertical="center" wrapText="1"/>
    </xf>
    <xf numFmtId="0" fontId="1" fillId="0" borderId="3" xfId="0" applyFont="1" applyFill="1" applyBorder="1"/>
    <xf numFmtId="0" fontId="5" fillId="0" borderId="1" xfId="0" applyFont="1" applyFill="1" applyBorder="1" applyAlignment="1">
      <alignment horizontal="left" vertical="center" wrapText="1"/>
    </xf>
    <xf numFmtId="0" fontId="1" fillId="0" borderId="4" xfId="0" applyFont="1" applyFill="1" applyBorder="1"/>
    <xf numFmtId="0" fontId="1" fillId="0" borderId="5" xfId="0" applyFont="1" applyFill="1" applyBorder="1"/>
    <xf numFmtId="0" fontId="1" fillId="0" borderId="6" xfId="0" applyFont="1" applyFill="1" applyBorder="1"/>
    <xf numFmtId="0" fontId="1" fillId="0" borderId="7" xfId="0" applyFont="1" applyFill="1" applyBorder="1"/>
    <xf numFmtId="0" fontId="1" fillId="0" borderId="8" xfId="0" applyFont="1" applyFill="1" applyBorder="1"/>
    <xf numFmtId="0" fontId="1" fillId="0" borderId="9" xfId="0" applyFont="1" applyFill="1" applyBorder="1"/>
    <xf numFmtId="0" fontId="1" fillId="0" borderId="10" xfId="0" applyFont="1" applyFill="1" applyBorder="1"/>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176" fontId="1" fillId="0" borderId="1" xfId="0" applyNumberFormat="1" applyFont="1" applyFill="1" applyBorder="1"/>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1" xfId="0" applyFont="1" applyFill="1" applyBorder="1" applyAlignment="1">
      <alignmen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0" xfId="0" applyFont="1" applyFill="1"/>
    <xf numFmtId="0" fontId="5" fillId="0" borderId="1" xfId="0" applyFont="1" applyFill="1" applyBorder="1" applyAlignment="1" applyProtection="1">
      <alignment horizontal="left" vertical="center" wrapText="1"/>
      <protection locked="0"/>
    </xf>
    <xf numFmtId="0" fontId="1" fillId="0" borderId="3" xfId="0" applyFont="1" applyFill="1" applyBorder="1" applyProtection="1">
      <protection locked="0"/>
    </xf>
    <xf numFmtId="0" fontId="1" fillId="0" borderId="2" xfId="0" applyFont="1" applyFill="1" applyBorder="1" applyProtection="1">
      <protection locked="0"/>
    </xf>
    <xf numFmtId="0" fontId="12" fillId="0" borderId="0" xfId="0" applyFont="1" applyFill="1" applyAlignment="1">
      <alignmen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vertical="top"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5" fillId="0" borderId="1" xfId="3" applyFont="1" applyFill="1" applyBorder="1" applyAlignment="1">
      <alignment horizontal="left" vertical="center" wrapText="1"/>
    </xf>
    <xf numFmtId="0" fontId="10" fillId="0" borderId="0" xfId="0" applyFont="1" applyFill="1" applyAlignment="1">
      <alignment vertical="center"/>
    </xf>
    <xf numFmtId="0" fontId="10" fillId="0" borderId="1"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6"/>
  <sheetViews>
    <sheetView tabSelected="1" view="pageBreakPreview" zoomScale="70" zoomScaleNormal="100" workbookViewId="0">
      <selection activeCell="P1" sqref="P1"/>
    </sheetView>
  </sheetViews>
  <sheetFormatPr defaultColWidth="8.75833333333333" defaultRowHeight="12"/>
  <cols>
    <col min="1" max="1" width="8.875" style="5" customWidth="1"/>
    <col min="2" max="2" width="8.75833333333333" style="5" customWidth="1"/>
    <col min="3" max="3" width="17.2583333333333"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hidden="1" customWidth="1"/>
    <col min="10" max="10" width="65.875" style="6" customWidth="1"/>
    <col min="11" max="11" width="11.625" style="5" customWidth="1"/>
    <col min="12" max="12" width="25" style="5" hidden="1" customWidth="1"/>
    <col min="13" max="13" width="12.1083333333333" style="5" customWidth="1"/>
    <col min="14" max="14" width="48.4416666666667" style="5" customWidth="1"/>
    <col min="15" max="15" width="12.875" style="5" customWidth="1"/>
    <col min="16" max="16" width="8.60833333333333" style="7" customWidth="1"/>
    <col min="17" max="16384" width="8.75833333333333" style="7" customWidth="1"/>
  </cols>
  <sheetData>
    <row r="1" ht="29.1" customHeight="1" spans="1:3">
      <c r="A1" s="8" t="s">
        <v>0</v>
      </c>
      <c r="B1" s="9"/>
      <c r="C1" s="9"/>
    </row>
    <row r="2" ht="31.5" customHeight="1" spans="1:1">
      <c r="A2" s="10" t="s">
        <v>1</v>
      </c>
    </row>
    <row r="3" s="1" customFormat="1" ht="20.1" customHeight="1" spans="1:16">
      <c r="A3" s="5" t="s">
        <v>2</v>
      </c>
      <c r="B3" s="5" t="s">
        <v>3</v>
      </c>
      <c r="C3" s="11"/>
      <c r="D3" s="11"/>
      <c r="E3" s="11"/>
      <c r="F3" s="11"/>
      <c r="G3" s="11"/>
      <c r="H3" s="11"/>
      <c r="I3" s="11"/>
      <c r="J3" s="11"/>
      <c r="K3" s="11"/>
      <c r="L3" s="11"/>
      <c r="M3" s="11"/>
      <c r="N3" s="11"/>
      <c r="O3" s="11"/>
      <c r="P3" s="36"/>
    </row>
    <row r="4" s="1" customFormat="1" ht="18" customHeight="1" spans="1:16">
      <c r="A4" s="12" t="s">
        <v>4</v>
      </c>
      <c r="B4" s="13"/>
      <c r="C4" s="13"/>
      <c r="D4" s="13"/>
      <c r="E4" s="13"/>
      <c r="F4" s="13"/>
      <c r="G4" s="13"/>
      <c r="H4" s="13"/>
      <c r="I4" s="13"/>
      <c r="J4" s="13"/>
      <c r="K4" s="13"/>
      <c r="L4" s="13"/>
      <c r="M4" s="13"/>
      <c r="N4" s="13"/>
      <c r="O4" s="15"/>
      <c r="P4" s="36"/>
    </row>
    <row r="5" s="1" customFormat="1" ht="18" customHeight="1" spans="1:16">
      <c r="A5" s="14" t="s">
        <v>5</v>
      </c>
      <c r="B5" s="14" t="s">
        <v>6</v>
      </c>
      <c r="C5" s="13"/>
      <c r="D5" s="13"/>
      <c r="E5" s="15"/>
      <c r="F5" s="16" t="s">
        <v>7</v>
      </c>
      <c r="G5" s="13"/>
      <c r="H5" s="13"/>
      <c r="I5" s="13"/>
      <c r="J5" s="15"/>
      <c r="K5" s="16" t="s">
        <v>8</v>
      </c>
      <c r="L5" s="13"/>
      <c r="M5" s="13"/>
      <c r="N5" s="13"/>
      <c r="O5" s="15"/>
      <c r="P5" s="36"/>
    </row>
    <row r="6" s="1" customFormat="1" ht="65" customHeight="1" spans="1:16">
      <c r="A6" s="14" t="s">
        <v>9</v>
      </c>
      <c r="B6" s="16" t="s">
        <v>10</v>
      </c>
      <c r="C6" s="13"/>
      <c r="D6" s="13"/>
      <c r="E6" s="13"/>
      <c r="F6" s="13"/>
      <c r="G6" s="15"/>
      <c r="H6" s="14" t="s">
        <v>11</v>
      </c>
      <c r="I6" s="16" t="s">
        <v>12</v>
      </c>
      <c r="J6" s="15"/>
      <c r="K6" s="14" t="s">
        <v>13</v>
      </c>
      <c r="L6" s="16" t="s">
        <v>14</v>
      </c>
      <c r="M6" s="13"/>
      <c r="N6" s="13"/>
      <c r="O6" s="15"/>
      <c r="P6" s="36"/>
    </row>
    <row r="7" s="1" customFormat="1" ht="64" customHeight="1" spans="1:16">
      <c r="A7" s="17"/>
      <c r="B7" s="16" t="s">
        <v>15</v>
      </c>
      <c r="C7" s="13"/>
      <c r="D7" s="13"/>
      <c r="E7" s="13"/>
      <c r="F7" s="13"/>
      <c r="G7" s="15"/>
      <c r="H7" s="17"/>
      <c r="I7" s="37" t="s">
        <v>16</v>
      </c>
      <c r="J7" s="38"/>
      <c r="K7" s="17"/>
      <c r="L7" s="37" t="s">
        <v>17</v>
      </c>
      <c r="M7" s="39"/>
      <c r="N7" s="39"/>
      <c r="O7" s="38"/>
      <c r="P7" s="36"/>
    </row>
    <row r="8" s="1" customFormat="1" ht="43" customHeight="1" spans="1:16">
      <c r="A8" s="17"/>
      <c r="B8" s="16" t="s">
        <v>18</v>
      </c>
      <c r="C8" s="13"/>
      <c r="D8" s="13"/>
      <c r="E8" s="13"/>
      <c r="F8" s="13"/>
      <c r="G8" s="15"/>
      <c r="H8" s="17"/>
      <c r="I8" s="16" t="s">
        <v>19</v>
      </c>
      <c r="J8" s="15"/>
      <c r="K8" s="17"/>
      <c r="L8" s="16" t="s">
        <v>20</v>
      </c>
      <c r="M8" s="13"/>
      <c r="N8" s="13"/>
      <c r="O8" s="15"/>
      <c r="P8" s="36"/>
    </row>
    <row r="9" s="1" customFormat="1" ht="63" customHeight="1" spans="1:16">
      <c r="A9" s="18"/>
      <c r="B9" s="16" t="s">
        <v>21</v>
      </c>
      <c r="C9" s="13"/>
      <c r="D9" s="13"/>
      <c r="E9" s="13"/>
      <c r="F9" s="13"/>
      <c r="G9" s="15"/>
      <c r="H9" s="18"/>
      <c r="I9" s="16" t="s">
        <v>22</v>
      </c>
      <c r="J9" s="15"/>
      <c r="K9" s="18"/>
      <c r="L9" s="16" t="s">
        <v>23</v>
      </c>
      <c r="M9" s="13"/>
      <c r="N9" s="13"/>
      <c r="O9" s="15"/>
      <c r="P9" s="36"/>
    </row>
    <row r="10" s="1" customFormat="1" ht="18" customHeight="1" spans="1:16">
      <c r="A10" s="14" t="s">
        <v>24</v>
      </c>
      <c r="B10" s="14" t="s">
        <v>25</v>
      </c>
      <c r="C10" s="19"/>
      <c r="D10" s="14" t="s">
        <v>26</v>
      </c>
      <c r="E10" s="13"/>
      <c r="F10" s="13"/>
      <c r="G10" s="13"/>
      <c r="H10" s="13"/>
      <c r="I10" s="13"/>
      <c r="J10" s="13"/>
      <c r="K10" s="13"/>
      <c r="L10" s="13"/>
      <c r="M10" s="13"/>
      <c r="N10" s="13"/>
      <c r="O10" s="15"/>
      <c r="P10" s="36"/>
    </row>
    <row r="11" s="1" customFormat="1" ht="18" customHeight="1" spans="1:16">
      <c r="A11" s="17"/>
      <c r="B11" s="20"/>
      <c r="C11" s="21"/>
      <c r="D11" s="14" t="s">
        <v>27</v>
      </c>
      <c r="E11" s="13"/>
      <c r="F11" s="13"/>
      <c r="G11" s="15"/>
      <c r="H11" s="14" t="s">
        <v>28</v>
      </c>
      <c r="I11" s="15"/>
      <c r="J11" s="14" t="s">
        <v>29</v>
      </c>
      <c r="K11" s="13"/>
      <c r="L11" s="13"/>
      <c r="M11" s="13"/>
      <c r="N11" s="13"/>
      <c r="O11" s="15"/>
      <c r="P11" s="36"/>
    </row>
    <row r="12" s="1" customFormat="1" ht="18" customHeight="1" spans="1:16">
      <c r="A12" s="17"/>
      <c r="B12" s="22"/>
      <c r="C12" s="23"/>
      <c r="D12" s="14" t="s">
        <v>30</v>
      </c>
      <c r="E12" s="15"/>
      <c r="F12" s="14" t="s">
        <v>31</v>
      </c>
      <c r="G12" s="15"/>
      <c r="H12" s="24" t="s">
        <v>32</v>
      </c>
      <c r="I12" s="14" t="s">
        <v>33</v>
      </c>
      <c r="J12" s="14" t="s">
        <v>32</v>
      </c>
      <c r="K12" s="14" t="s">
        <v>33</v>
      </c>
      <c r="L12" s="13"/>
      <c r="M12" s="13"/>
      <c r="N12" s="13"/>
      <c r="O12" s="15"/>
      <c r="P12" s="36"/>
    </row>
    <row r="13" s="1" customFormat="1" ht="24" customHeight="1" spans="1:16">
      <c r="A13" s="17"/>
      <c r="B13" s="25" t="s">
        <v>34</v>
      </c>
      <c r="C13" s="26">
        <f>D13+F13+J13</f>
        <v>276943.446574</v>
      </c>
      <c r="D13" s="27">
        <v>5264.46</v>
      </c>
      <c r="E13" s="15"/>
      <c r="F13" s="27">
        <v>2034.876574</v>
      </c>
      <c r="G13" s="15"/>
      <c r="H13" s="27"/>
      <c r="I13" s="27"/>
      <c r="J13" s="28">
        <f>128927.04+140717.07</f>
        <v>269644.11</v>
      </c>
      <c r="K13" s="14"/>
      <c r="L13" s="13"/>
      <c r="M13" s="13"/>
      <c r="N13" s="13"/>
      <c r="O13" s="15"/>
      <c r="P13" s="36"/>
    </row>
    <row r="14" s="1" customFormat="1" ht="24" customHeight="1" spans="1:16">
      <c r="A14" s="17"/>
      <c r="B14" s="25" t="s">
        <v>35</v>
      </c>
      <c r="C14" s="26">
        <v>61084.01</v>
      </c>
      <c r="D14" s="28">
        <v>5106.88</v>
      </c>
      <c r="E14" s="15"/>
      <c r="F14" s="28">
        <f>55977.13-J14</f>
        <v>2426.28</v>
      </c>
      <c r="G14" s="15"/>
      <c r="H14" s="28"/>
      <c r="I14" s="28"/>
      <c r="J14" s="28">
        <v>53550.85</v>
      </c>
      <c r="K14" s="14"/>
      <c r="L14" s="13"/>
      <c r="M14" s="13"/>
      <c r="N14" s="13"/>
      <c r="O14" s="15"/>
      <c r="P14" s="36"/>
    </row>
    <row r="15" s="1" customFormat="1" ht="24" customHeight="1" spans="1:16">
      <c r="A15" s="18"/>
      <c r="B15" s="25" t="s">
        <v>36</v>
      </c>
      <c r="C15" s="26">
        <f>D15+F15+J15</f>
        <v>43230.06</v>
      </c>
      <c r="D15" s="28">
        <v>5082.5</v>
      </c>
      <c r="E15" s="15"/>
      <c r="F15" s="28">
        <f>38147.56-J15</f>
        <v>1734.05</v>
      </c>
      <c r="G15" s="15"/>
      <c r="H15" s="28"/>
      <c r="I15" s="28"/>
      <c r="J15" s="28">
        <v>36413.51</v>
      </c>
      <c r="K15" s="14"/>
      <c r="L15" s="13"/>
      <c r="M15" s="13"/>
      <c r="N15" s="13"/>
      <c r="O15" s="15"/>
      <c r="P15" s="36"/>
    </row>
    <row r="16" ht="30" customHeight="1" spans="1:15">
      <c r="A16" s="29" t="s">
        <v>37</v>
      </c>
      <c r="B16" s="13"/>
      <c r="C16" s="13"/>
      <c r="D16" s="13"/>
      <c r="E16" s="13"/>
      <c r="F16" s="13"/>
      <c r="G16" s="13"/>
      <c r="H16" s="13"/>
      <c r="I16" s="13"/>
      <c r="J16" s="13"/>
      <c r="K16" s="13"/>
      <c r="L16" s="13"/>
      <c r="M16" s="13"/>
      <c r="N16" s="13"/>
      <c r="O16" s="15"/>
    </row>
    <row r="17" s="2" customFormat="1" ht="98.1" customHeight="1" spans="1:16">
      <c r="A17" s="30" t="s">
        <v>38</v>
      </c>
      <c r="B17" s="30" t="s">
        <v>39</v>
      </c>
      <c r="C17" s="30" t="s">
        <v>40</v>
      </c>
      <c r="D17" s="30" t="s">
        <v>39</v>
      </c>
      <c r="E17" s="30" t="s">
        <v>41</v>
      </c>
      <c r="F17" s="30" t="s">
        <v>39</v>
      </c>
      <c r="G17" s="30" t="s">
        <v>42</v>
      </c>
      <c r="H17" s="30" t="s">
        <v>43</v>
      </c>
      <c r="I17" s="30" t="s">
        <v>44</v>
      </c>
      <c r="J17" s="30" t="s">
        <v>45</v>
      </c>
      <c r="K17" s="30" t="s">
        <v>46</v>
      </c>
      <c r="L17" s="30" t="s">
        <v>47</v>
      </c>
      <c r="M17" s="30" t="s">
        <v>48</v>
      </c>
      <c r="N17" s="30" t="s">
        <v>49</v>
      </c>
      <c r="O17" s="30" t="s">
        <v>50</v>
      </c>
      <c r="P17" s="40"/>
    </row>
    <row r="18" s="3" customFormat="1" ht="151" customHeight="1" spans="1:16">
      <c r="A18" s="14" t="s">
        <v>51</v>
      </c>
      <c r="B18" s="14">
        <v>50</v>
      </c>
      <c r="C18" s="14" t="s">
        <v>52</v>
      </c>
      <c r="D18" s="14">
        <v>50</v>
      </c>
      <c r="E18" s="16" t="s">
        <v>53</v>
      </c>
      <c r="F18" s="14">
        <v>10</v>
      </c>
      <c r="G18" s="14">
        <v>10</v>
      </c>
      <c r="H18" s="14" t="s">
        <v>54</v>
      </c>
      <c r="I18" s="16" t="s">
        <v>55</v>
      </c>
      <c r="J18" s="16" t="s">
        <v>56</v>
      </c>
      <c r="K18" s="16" t="s">
        <v>57</v>
      </c>
      <c r="L18" s="16" t="s">
        <v>58</v>
      </c>
      <c r="M18" s="41">
        <v>9</v>
      </c>
      <c r="N18" s="24" t="s">
        <v>59</v>
      </c>
      <c r="O18" s="14"/>
      <c r="P18" s="7"/>
    </row>
    <row r="19" s="3" customFormat="1" ht="99" customHeight="1" spans="1:16">
      <c r="A19" s="17"/>
      <c r="B19" s="17"/>
      <c r="C19" s="17"/>
      <c r="D19" s="17"/>
      <c r="E19" s="16" t="s">
        <v>60</v>
      </c>
      <c r="F19" s="14">
        <v>4</v>
      </c>
      <c r="G19" s="14">
        <v>4</v>
      </c>
      <c r="H19" s="14" t="s">
        <v>61</v>
      </c>
      <c r="I19" s="16" t="s">
        <v>62</v>
      </c>
      <c r="J19" s="16" t="s">
        <v>63</v>
      </c>
      <c r="K19" s="16" t="s">
        <v>57</v>
      </c>
      <c r="L19" s="17"/>
      <c r="M19" s="14">
        <v>4</v>
      </c>
      <c r="N19" s="42" t="s">
        <v>64</v>
      </c>
      <c r="O19" s="17"/>
      <c r="P19" s="7"/>
    </row>
    <row r="20" s="3" customFormat="1" ht="254" customHeight="1" spans="1:16">
      <c r="A20" s="17"/>
      <c r="B20" s="17"/>
      <c r="C20" s="17"/>
      <c r="D20" s="17"/>
      <c r="E20" s="16" t="s">
        <v>65</v>
      </c>
      <c r="F20" s="14">
        <v>18</v>
      </c>
      <c r="G20" s="14">
        <v>18</v>
      </c>
      <c r="H20" s="14" t="s">
        <v>66</v>
      </c>
      <c r="I20" s="16" t="s">
        <v>67</v>
      </c>
      <c r="J20" s="16" t="s">
        <v>68</v>
      </c>
      <c r="K20" s="16" t="s">
        <v>57</v>
      </c>
      <c r="L20" s="17"/>
      <c r="M20" s="41">
        <v>16</v>
      </c>
      <c r="N20" s="43" t="s">
        <v>69</v>
      </c>
      <c r="O20" s="17"/>
      <c r="P20" s="7"/>
    </row>
    <row r="21" s="3" customFormat="1" ht="232" customHeight="1" spans="1:16">
      <c r="A21" s="18"/>
      <c r="B21" s="18"/>
      <c r="C21" s="18"/>
      <c r="D21" s="18"/>
      <c r="E21" s="16" t="s">
        <v>70</v>
      </c>
      <c r="F21" s="14">
        <v>18</v>
      </c>
      <c r="G21" s="14">
        <v>18</v>
      </c>
      <c r="H21" s="14" t="s">
        <v>71</v>
      </c>
      <c r="I21" s="16" t="s">
        <v>72</v>
      </c>
      <c r="J21" s="16" t="s">
        <v>73</v>
      </c>
      <c r="K21" s="16" t="s">
        <v>57</v>
      </c>
      <c r="L21" s="18"/>
      <c r="M21" s="41">
        <v>16</v>
      </c>
      <c r="N21" s="43" t="s">
        <v>74</v>
      </c>
      <c r="O21" s="18"/>
      <c r="P21" s="7"/>
    </row>
    <row r="22" s="3" customFormat="1" ht="185.25" customHeight="1" spans="1:16">
      <c r="A22" s="31" t="s">
        <v>75</v>
      </c>
      <c r="B22" s="31">
        <v>50</v>
      </c>
      <c r="C22" s="14" t="s">
        <v>76</v>
      </c>
      <c r="D22" s="14">
        <v>12</v>
      </c>
      <c r="E22" s="24" t="s">
        <v>77</v>
      </c>
      <c r="F22" s="14">
        <v>6</v>
      </c>
      <c r="G22" s="14">
        <v>4</v>
      </c>
      <c r="H22" s="14" t="s">
        <v>78</v>
      </c>
      <c r="I22" s="24" t="s">
        <v>79</v>
      </c>
      <c r="J22" s="24" t="s">
        <v>80</v>
      </c>
      <c r="K22" s="16" t="s">
        <v>57</v>
      </c>
      <c r="L22" s="16" t="s">
        <v>81</v>
      </c>
      <c r="M22" s="41">
        <v>4</v>
      </c>
      <c r="N22" s="24" t="s">
        <v>82</v>
      </c>
      <c r="O22" s="44"/>
      <c r="P22" s="7"/>
    </row>
    <row r="23" s="3" customFormat="1" ht="163" customHeight="1" spans="1:16">
      <c r="A23" s="32"/>
      <c r="B23" s="32"/>
      <c r="C23" s="18"/>
      <c r="D23" s="18"/>
      <c r="E23" s="24" t="s">
        <v>83</v>
      </c>
      <c r="F23" s="14">
        <v>6</v>
      </c>
      <c r="G23" s="14">
        <v>6</v>
      </c>
      <c r="H23" s="14" t="s">
        <v>54</v>
      </c>
      <c r="I23" s="24" t="s">
        <v>84</v>
      </c>
      <c r="J23" s="24" t="s">
        <v>85</v>
      </c>
      <c r="K23" s="16" t="s">
        <v>86</v>
      </c>
      <c r="L23" s="16"/>
      <c r="M23" s="41">
        <v>5</v>
      </c>
      <c r="N23" s="43" t="s">
        <v>87</v>
      </c>
      <c r="O23" s="44"/>
      <c r="P23" s="7"/>
    </row>
    <row r="24" s="3" customFormat="1" ht="121.5" customHeight="1" spans="1:16">
      <c r="A24" s="32"/>
      <c r="B24" s="32"/>
      <c r="C24" s="31" t="s">
        <v>88</v>
      </c>
      <c r="D24" s="31">
        <v>12</v>
      </c>
      <c r="E24" s="24" t="s">
        <v>89</v>
      </c>
      <c r="F24" s="14">
        <v>8</v>
      </c>
      <c r="G24" s="14">
        <v>5.6</v>
      </c>
      <c r="H24" s="14" t="s">
        <v>90</v>
      </c>
      <c r="I24" s="16" t="s">
        <v>91</v>
      </c>
      <c r="J24" s="16" t="s">
        <v>92</v>
      </c>
      <c r="K24" s="16" t="s">
        <v>93</v>
      </c>
      <c r="L24" s="16"/>
      <c r="M24" s="41">
        <v>5.6</v>
      </c>
      <c r="N24" s="24" t="s">
        <v>94</v>
      </c>
      <c r="O24" s="14"/>
      <c r="P24" s="7"/>
    </row>
    <row r="25" s="3" customFormat="1" ht="159" customHeight="1" spans="1:16">
      <c r="A25" s="32"/>
      <c r="B25" s="32"/>
      <c r="C25" s="32"/>
      <c r="D25" s="32"/>
      <c r="E25" s="24" t="s">
        <v>95</v>
      </c>
      <c r="F25" s="14">
        <v>3</v>
      </c>
      <c r="G25" s="14">
        <v>3</v>
      </c>
      <c r="H25" s="14" t="s">
        <v>96</v>
      </c>
      <c r="I25" s="24" t="s">
        <v>97</v>
      </c>
      <c r="J25" s="24" t="s">
        <v>98</v>
      </c>
      <c r="K25" s="16" t="s">
        <v>99</v>
      </c>
      <c r="L25" s="16" t="s">
        <v>100</v>
      </c>
      <c r="M25" s="41">
        <v>3</v>
      </c>
      <c r="N25" s="24" t="s">
        <v>101</v>
      </c>
      <c r="O25" s="14"/>
      <c r="P25" s="7"/>
    </row>
    <row r="26" s="3" customFormat="1" ht="87.75" customHeight="1" spans="1:16">
      <c r="A26" s="32"/>
      <c r="B26" s="32"/>
      <c r="C26" s="32"/>
      <c r="D26" s="32"/>
      <c r="E26" s="24" t="s">
        <v>102</v>
      </c>
      <c r="F26" s="14">
        <v>1</v>
      </c>
      <c r="G26" s="14">
        <v>1</v>
      </c>
      <c r="H26" s="14" t="s">
        <v>103</v>
      </c>
      <c r="I26" s="24" t="s">
        <v>104</v>
      </c>
      <c r="J26" s="24" t="s">
        <v>105</v>
      </c>
      <c r="K26" s="16" t="s">
        <v>99</v>
      </c>
      <c r="L26" s="24" t="s">
        <v>106</v>
      </c>
      <c r="M26" s="41">
        <v>1</v>
      </c>
      <c r="N26" s="24" t="s">
        <v>107</v>
      </c>
      <c r="O26" s="14"/>
      <c r="P26" s="7"/>
    </row>
    <row r="27" s="3" customFormat="1" ht="86.1" customHeight="1" spans="1:16">
      <c r="A27" s="32"/>
      <c r="B27" s="32"/>
      <c r="C27" s="14" t="s">
        <v>108</v>
      </c>
      <c r="D27" s="14">
        <v>2</v>
      </c>
      <c r="E27" s="24" t="s">
        <v>109</v>
      </c>
      <c r="F27" s="14">
        <v>1</v>
      </c>
      <c r="G27" s="14">
        <v>1</v>
      </c>
      <c r="H27" s="14" t="s">
        <v>110</v>
      </c>
      <c r="I27" s="24" t="s">
        <v>111</v>
      </c>
      <c r="J27" s="24" t="s">
        <v>112</v>
      </c>
      <c r="K27" s="16" t="s">
        <v>99</v>
      </c>
      <c r="L27" s="16" t="s">
        <v>113</v>
      </c>
      <c r="M27" s="41">
        <v>1</v>
      </c>
      <c r="N27" s="24" t="s">
        <v>114</v>
      </c>
      <c r="O27" s="14"/>
      <c r="P27" s="7"/>
    </row>
    <row r="28" s="3" customFormat="1" ht="77.1" customHeight="1" spans="1:16">
      <c r="A28" s="32"/>
      <c r="B28" s="32"/>
      <c r="C28" s="18"/>
      <c r="D28" s="18"/>
      <c r="E28" s="24" t="s">
        <v>115</v>
      </c>
      <c r="F28" s="14">
        <v>1</v>
      </c>
      <c r="G28" s="14">
        <v>1</v>
      </c>
      <c r="H28" s="14" t="s">
        <v>110</v>
      </c>
      <c r="I28" s="24" t="s">
        <v>116</v>
      </c>
      <c r="J28" s="24" t="s">
        <v>117</v>
      </c>
      <c r="K28" s="16" t="s">
        <v>99</v>
      </c>
      <c r="L28" s="16" t="s">
        <v>118</v>
      </c>
      <c r="M28" s="41">
        <v>1</v>
      </c>
      <c r="N28" s="24" t="s">
        <v>119</v>
      </c>
      <c r="O28" s="14"/>
      <c r="P28" s="7"/>
    </row>
    <row r="29" s="3" customFormat="1" ht="144" customHeight="1" spans="1:16">
      <c r="A29" s="32"/>
      <c r="B29" s="32"/>
      <c r="C29" s="14" t="s">
        <v>120</v>
      </c>
      <c r="D29" s="14">
        <v>7</v>
      </c>
      <c r="E29" s="24" t="s">
        <v>121</v>
      </c>
      <c r="F29" s="14">
        <v>3</v>
      </c>
      <c r="G29" s="14">
        <v>1</v>
      </c>
      <c r="H29" s="14" t="s">
        <v>122</v>
      </c>
      <c r="I29" s="16" t="s">
        <v>123</v>
      </c>
      <c r="J29" s="16" t="s">
        <v>124</v>
      </c>
      <c r="K29" s="16" t="s">
        <v>99</v>
      </c>
      <c r="L29" s="16" t="s">
        <v>125</v>
      </c>
      <c r="M29" s="41">
        <v>1</v>
      </c>
      <c r="N29" s="24" t="s">
        <v>126</v>
      </c>
      <c r="O29" s="14"/>
      <c r="P29" s="7"/>
    </row>
    <row r="30" s="3" customFormat="1" ht="127" customHeight="1" spans="1:16">
      <c r="A30" s="32"/>
      <c r="B30" s="32"/>
      <c r="C30" s="18"/>
      <c r="D30" s="18"/>
      <c r="E30" s="24" t="s">
        <v>127</v>
      </c>
      <c r="F30" s="14">
        <v>4</v>
      </c>
      <c r="G30" s="14">
        <v>4</v>
      </c>
      <c r="H30" s="14" t="s">
        <v>54</v>
      </c>
      <c r="I30" s="16" t="s">
        <v>128</v>
      </c>
      <c r="J30" s="16" t="s">
        <v>129</v>
      </c>
      <c r="K30" s="16" t="s">
        <v>99</v>
      </c>
      <c r="L30" s="16" t="s">
        <v>130</v>
      </c>
      <c r="M30" s="41">
        <v>3</v>
      </c>
      <c r="N30" s="24" t="s">
        <v>131</v>
      </c>
      <c r="O30" s="14"/>
      <c r="P30" s="7"/>
    </row>
    <row r="31" s="3" customFormat="1" ht="93" customHeight="1" spans="1:16">
      <c r="A31" s="32"/>
      <c r="B31" s="32"/>
      <c r="C31" s="14" t="s">
        <v>132</v>
      </c>
      <c r="D31" s="14">
        <v>12</v>
      </c>
      <c r="E31" s="14" t="s">
        <v>133</v>
      </c>
      <c r="F31" s="14">
        <v>2</v>
      </c>
      <c r="G31" s="14">
        <v>2</v>
      </c>
      <c r="H31" s="14" t="s">
        <v>110</v>
      </c>
      <c r="I31" s="14" t="s">
        <v>134</v>
      </c>
      <c r="J31" s="16" t="s">
        <v>135</v>
      </c>
      <c r="K31" s="16" t="s">
        <v>99</v>
      </c>
      <c r="L31" s="16" t="s">
        <v>136</v>
      </c>
      <c r="M31" s="41">
        <v>2</v>
      </c>
      <c r="N31" s="24" t="s">
        <v>137</v>
      </c>
      <c r="O31" s="45"/>
      <c r="P31" s="7"/>
    </row>
    <row r="32" s="3" customFormat="1" ht="73.5" customHeight="1" spans="1:16">
      <c r="A32" s="32"/>
      <c r="B32" s="32"/>
      <c r="C32" s="17"/>
      <c r="D32" s="17"/>
      <c r="E32" s="14" t="s">
        <v>138</v>
      </c>
      <c r="F32" s="14">
        <v>1</v>
      </c>
      <c r="G32" s="14">
        <v>1</v>
      </c>
      <c r="H32" s="14" t="s">
        <v>139</v>
      </c>
      <c r="I32" s="14" t="s">
        <v>140</v>
      </c>
      <c r="J32" s="46" t="s">
        <v>141</v>
      </c>
      <c r="K32" s="16" t="s">
        <v>99</v>
      </c>
      <c r="L32" s="16" t="s">
        <v>142</v>
      </c>
      <c r="M32" s="41">
        <v>1</v>
      </c>
      <c r="N32" s="24" t="s">
        <v>143</v>
      </c>
      <c r="O32" s="45"/>
      <c r="P32" s="7"/>
    </row>
    <row r="33" s="3" customFormat="1" ht="140" customHeight="1" spans="1:16">
      <c r="A33" s="32"/>
      <c r="B33" s="32"/>
      <c r="C33" s="17"/>
      <c r="D33" s="17"/>
      <c r="E33" s="24" t="s">
        <v>144</v>
      </c>
      <c r="F33" s="14">
        <v>2</v>
      </c>
      <c r="G33" s="14">
        <v>1</v>
      </c>
      <c r="H33" s="14" t="s">
        <v>96</v>
      </c>
      <c r="I33" s="24" t="s">
        <v>145</v>
      </c>
      <c r="J33" s="46" t="s">
        <v>146</v>
      </c>
      <c r="K33" s="16" t="s">
        <v>99</v>
      </c>
      <c r="L33" s="16" t="s">
        <v>147</v>
      </c>
      <c r="M33" s="41">
        <v>1</v>
      </c>
      <c r="N33" s="24" t="s">
        <v>148</v>
      </c>
      <c r="O33" s="45"/>
      <c r="P33" s="7"/>
    </row>
    <row r="34" s="3" customFormat="1" ht="107.1" customHeight="1" spans="1:16">
      <c r="A34" s="32"/>
      <c r="B34" s="32"/>
      <c r="C34" s="17"/>
      <c r="D34" s="17"/>
      <c r="E34" s="24" t="s">
        <v>149</v>
      </c>
      <c r="F34" s="14">
        <v>2</v>
      </c>
      <c r="G34" s="14">
        <v>2</v>
      </c>
      <c r="H34" s="14" t="s">
        <v>150</v>
      </c>
      <c r="I34" s="24" t="s">
        <v>151</v>
      </c>
      <c r="J34" s="46" t="s">
        <v>152</v>
      </c>
      <c r="K34" s="16" t="s">
        <v>99</v>
      </c>
      <c r="L34" s="16" t="s">
        <v>153</v>
      </c>
      <c r="M34" s="41">
        <v>1.5</v>
      </c>
      <c r="N34" s="24" t="s">
        <v>154</v>
      </c>
      <c r="O34" s="45"/>
      <c r="P34" s="7"/>
    </row>
    <row r="35" s="3" customFormat="1" ht="105" customHeight="1" spans="1:16">
      <c r="A35" s="32"/>
      <c r="B35" s="32"/>
      <c r="C35" s="17"/>
      <c r="D35" s="17"/>
      <c r="E35" s="24" t="s">
        <v>155</v>
      </c>
      <c r="F35" s="14">
        <v>2</v>
      </c>
      <c r="G35" s="14">
        <v>2</v>
      </c>
      <c r="H35" s="14" t="s">
        <v>150</v>
      </c>
      <c r="I35" s="24" t="s">
        <v>156</v>
      </c>
      <c r="J35" s="46" t="s">
        <v>157</v>
      </c>
      <c r="K35" s="16" t="s">
        <v>99</v>
      </c>
      <c r="L35" s="16" t="s">
        <v>158</v>
      </c>
      <c r="M35" s="41">
        <v>1.5</v>
      </c>
      <c r="N35" s="24" t="s">
        <v>159</v>
      </c>
      <c r="O35" s="45"/>
      <c r="P35" s="6"/>
    </row>
    <row r="36" s="3" customFormat="1" ht="71.25" customHeight="1" spans="1:16">
      <c r="A36" s="32"/>
      <c r="B36" s="32"/>
      <c r="C36" s="17"/>
      <c r="D36" s="17"/>
      <c r="E36" s="24" t="s">
        <v>160</v>
      </c>
      <c r="F36" s="14">
        <v>1</v>
      </c>
      <c r="G36" s="14">
        <v>1</v>
      </c>
      <c r="H36" s="14" t="s">
        <v>161</v>
      </c>
      <c r="I36" s="24" t="s">
        <v>162</v>
      </c>
      <c r="J36" s="46" t="s">
        <v>163</v>
      </c>
      <c r="K36" s="16" t="s">
        <v>99</v>
      </c>
      <c r="L36" s="16" t="s">
        <v>164</v>
      </c>
      <c r="M36" s="41">
        <v>1</v>
      </c>
      <c r="N36" s="24" t="s">
        <v>165</v>
      </c>
      <c r="O36" s="45"/>
      <c r="P36" s="7"/>
    </row>
    <row r="37" s="3" customFormat="1" ht="71.25" customHeight="1" spans="1:16">
      <c r="A37" s="32"/>
      <c r="B37" s="32"/>
      <c r="C37" s="17"/>
      <c r="D37" s="17"/>
      <c r="E37" s="24" t="s">
        <v>166</v>
      </c>
      <c r="F37" s="14">
        <v>1</v>
      </c>
      <c r="G37" s="14">
        <v>1</v>
      </c>
      <c r="H37" s="14" t="s">
        <v>150</v>
      </c>
      <c r="I37" s="24" t="s">
        <v>167</v>
      </c>
      <c r="J37" s="46" t="s">
        <v>168</v>
      </c>
      <c r="K37" s="16" t="s">
        <v>99</v>
      </c>
      <c r="L37" s="16" t="s">
        <v>169</v>
      </c>
      <c r="M37" s="41">
        <v>1</v>
      </c>
      <c r="N37" s="24" t="s">
        <v>170</v>
      </c>
      <c r="O37" s="45"/>
      <c r="P37" s="7"/>
    </row>
    <row r="38" s="3" customFormat="1" ht="71.25" customHeight="1" spans="1:16">
      <c r="A38" s="32"/>
      <c r="B38" s="32"/>
      <c r="C38" s="18"/>
      <c r="D38" s="18"/>
      <c r="E38" s="24" t="s">
        <v>171</v>
      </c>
      <c r="F38" s="14">
        <v>1</v>
      </c>
      <c r="G38" s="14">
        <v>1</v>
      </c>
      <c r="H38" s="14" t="s">
        <v>54</v>
      </c>
      <c r="I38" s="24" t="s">
        <v>172</v>
      </c>
      <c r="J38" s="24" t="s">
        <v>173</v>
      </c>
      <c r="K38" s="16" t="s">
        <v>99</v>
      </c>
      <c r="L38" s="16" t="s">
        <v>174</v>
      </c>
      <c r="M38" s="41">
        <v>1</v>
      </c>
      <c r="N38" s="42" t="s">
        <v>175</v>
      </c>
      <c r="O38" s="45"/>
      <c r="P38" s="7"/>
    </row>
    <row r="39" s="4" customFormat="1" ht="137.25" customHeight="1" spans="1:16">
      <c r="A39" s="32"/>
      <c r="B39" s="32"/>
      <c r="C39" s="14" t="s">
        <v>176</v>
      </c>
      <c r="D39" s="14">
        <v>5</v>
      </c>
      <c r="E39" s="16" t="s">
        <v>177</v>
      </c>
      <c r="F39" s="14">
        <v>2</v>
      </c>
      <c r="G39" s="14">
        <v>0</v>
      </c>
      <c r="H39" s="14" t="s">
        <v>178</v>
      </c>
      <c r="I39" s="16" t="s">
        <v>179</v>
      </c>
      <c r="J39" s="24" t="s">
        <v>180</v>
      </c>
      <c r="K39" s="16" t="s">
        <v>181</v>
      </c>
      <c r="L39" s="16" t="s">
        <v>182</v>
      </c>
      <c r="M39" s="41">
        <v>0</v>
      </c>
      <c r="N39" s="24" t="s">
        <v>183</v>
      </c>
      <c r="O39" s="45"/>
      <c r="P39" s="47"/>
    </row>
    <row r="40" s="4" customFormat="1" ht="137.25" customHeight="1" spans="1:16">
      <c r="A40" s="32"/>
      <c r="B40" s="32"/>
      <c r="C40" s="17"/>
      <c r="D40" s="17"/>
      <c r="E40" s="16" t="s">
        <v>184</v>
      </c>
      <c r="F40" s="14">
        <v>1</v>
      </c>
      <c r="G40" s="14">
        <v>1</v>
      </c>
      <c r="H40" s="14" t="s">
        <v>185</v>
      </c>
      <c r="I40" s="16" t="s">
        <v>186</v>
      </c>
      <c r="J40" s="24" t="s">
        <v>187</v>
      </c>
      <c r="K40" s="16" t="s">
        <v>99</v>
      </c>
      <c r="L40" s="16" t="s">
        <v>188</v>
      </c>
      <c r="M40" s="41">
        <v>1</v>
      </c>
      <c r="N40" s="24" t="s">
        <v>189</v>
      </c>
      <c r="O40" s="45"/>
      <c r="P40" s="47"/>
    </row>
    <row r="41" s="4" customFormat="1" ht="137.25" customHeight="1" spans="1:16">
      <c r="A41" s="32"/>
      <c r="B41" s="32"/>
      <c r="C41" s="17"/>
      <c r="D41" s="17"/>
      <c r="E41" s="16" t="s">
        <v>190</v>
      </c>
      <c r="F41" s="14">
        <v>1</v>
      </c>
      <c r="G41" s="14">
        <v>1</v>
      </c>
      <c r="H41" s="14" t="s">
        <v>54</v>
      </c>
      <c r="I41" s="16" t="s">
        <v>191</v>
      </c>
      <c r="J41" s="24" t="s">
        <v>192</v>
      </c>
      <c r="K41" s="16" t="s">
        <v>99</v>
      </c>
      <c r="L41" s="16" t="s">
        <v>193</v>
      </c>
      <c r="M41" s="41">
        <v>0.5</v>
      </c>
      <c r="N41" s="43" t="s">
        <v>194</v>
      </c>
      <c r="O41" s="48" t="s">
        <v>195</v>
      </c>
      <c r="P41" s="47"/>
    </row>
    <row r="42" s="4" customFormat="1" ht="42" customHeight="1" spans="1:16">
      <c r="A42" s="33"/>
      <c r="B42" s="33"/>
      <c r="C42" s="18"/>
      <c r="D42" s="18"/>
      <c r="E42" s="16" t="s">
        <v>196</v>
      </c>
      <c r="F42" s="14">
        <v>1</v>
      </c>
      <c r="G42" s="14">
        <v>1</v>
      </c>
      <c r="H42" s="14" t="s">
        <v>197</v>
      </c>
      <c r="I42" s="16" t="s">
        <v>198</v>
      </c>
      <c r="J42" s="24" t="s">
        <v>199</v>
      </c>
      <c r="K42" s="16" t="s">
        <v>99</v>
      </c>
      <c r="L42" s="16" t="s">
        <v>200</v>
      </c>
      <c r="M42" s="41">
        <v>1</v>
      </c>
      <c r="N42" s="24" t="s">
        <v>201</v>
      </c>
      <c r="O42" s="45"/>
      <c r="P42" s="47"/>
    </row>
    <row r="43" s="3" customFormat="1" ht="39.75" customHeight="1" spans="1:16">
      <c r="A43" s="14" t="s">
        <v>202</v>
      </c>
      <c r="B43" s="13"/>
      <c r="C43" s="13"/>
      <c r="D43" s="13"/>
      <c r="E43" s="15"/>
      <c r="F43" s="14">
        <f>SUM(F18:F42)</f>
        <v>100</v>
      </c>
      <c r="G43" s="14">
        <f>SUM(G18:G42)</f>
        <v>90.6</v>
      </c>
      <c r="H43" s="14" t="s">
        <v>203</v>
      </c>
      <c r="I43" s="14" t="s">
        <v>203</v>
      </c>
      <c r="J43" s="14" t="s">
        <v>203</v>
      </c>
      <c r="K43" s="14" t="s">
        <v>203</v>
      </c>
      <c r="L43" s="14" t="s">
        <v>203</v>
      </c>
      <c r="M43" s="14">
        <f>SUM(M18:M42)</f>
        <v>82.1</v>
      </c>
      <c r="N43" s="14" t="s">
        <v>204</v>
      </c>
      <c r="O43" s="14" t="s">
        <v>203</v>
      </c>
      <c r="P43" s="7"/>
    </row>
    <row r="44" s="3" customFormat="1" ht="39.75" customHeight="1" spans="1:16">
      <c r="A44" s="34" t="s">
        <v>205</v>
      </c>
      <c r="B44" s="13"/>
      <c r="C44" s="13"/>
      <c r="D44" s="13"/>
      <c r="E44" s="15"/>
      <c r="F44" s="34" t="s">
        <v>206</v>
      </c>
      <c r="G44" s="13"/>
      <c r="H44" s="13"/>
      <c r="I44" s="13"/>
      <c r="J44" s="13"/>
      <c r="K44" s="13"/>
      <c r="L44" s="13"/>
      <c r="M44" s="13"/>
      <c r="N44" s="13"/>
      <c r="O44" s="15"/>
      <c r="P44" s="7"/>
    </row>
    <row r="45" s="3" customFormat="1" ht="307" customHeight="1" spans="1:16">
      <c r="A45" s="34" t="s">
        <v>207</v>
      </c>
      <c r="B45" s="13"/>
      <c r="C45" s="13"/>
      <c r="D45" s="13"/>
      <c r="E45" s="15"/>
      <c r="F45" s="35" t="s">
        <v>208</v>
      </c>
      <c r="G45" s="13"/>
      <c r="H45" s="13"/>
      <c r="I45" s="13"/>
      <c r="J45" s="13"/>
      <c r="K45" s="13"/>
      <c r="L45" s="13"/>
      <c r="M45" s="13"/>
      <c r="N45" s="13"/>
      <c r="O45" s="15"/>
      <c r="P45" s="7"/>
    </row>
    <row r="46" ht="63.75" customHeight="1"/>
  </sheetData>
  <mergeCells count="61">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B9:G9"/>
    <mergeCell ref="I9:J9"/>
    <mergeCell ref="L9:O9"/>
    <mergeCell ref="D10:O10"/>
    <mergeCell ref="D11:G11"/>
    <mergeCell ref="H11:I11"/>
    <mergeCell ref="J11:O11"/>
    <mergeCell ref="D12:E12"/>
    <mergeCell ref="F12:G12"/>
    <mergeCell ref="K12:O12"/>
    <mergeCell ref="D13:E13"/>
    <mergeCell ref="F13:G13"/>
    <mergeCell ref="K13:O13"/>
    <mergeCell ref="D14:E14"/>
    <mergeCell ref="F14:G14"/>
    <mergeCell ref="K14:O14"/>
    <mergeCell ref="D15:E15"/>
    <mergeCell ref="F15:G15"/>
    <mergeCell ref="K15:O15"/>
    <mergeCell ref="A16:O16"/>
    <mergeCell ref="A43:E43"/>
    <mergeCell ref="A44:E44"/>
    <mergeCell ref="F44:O44"/>
    <mergeCell ref="A45:E45"/>
    <mergeCell ref="F45:O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O18:O21"/>
    <mergeCell ref="B10:C12"/>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808DC2648C254575BD5820873A69765F_13</vt:lpwstr>
  </property>
  <property fmtid="{D5CDD505-2E9C-101B-9397-08002B2CF9AE}" pid="4" name="KSOReadingLayout">
    <vt:bool>false</vt:bool>
  </property>
  <property fmtid="{D5CDD505-2E9C-101B-9397-08002B2CF9AE}" pid="5" name="CalculationRule">
    <vt:i4>0</vt:i4>
  </property>
</Properties>
</file>